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05" windowWidth="20730" windowHeight="9975" tabRatio="594" activeTab="3"/>
  </bookViews>
  <sheets>
    <sheet name="Crude -supressive Data" sheetId="30" r:id="rId1"/>
    <sheet name="Crude Curative Data" sheetId="31" r:id="rId2"/>
    <sheet name="Crude Prophylaxis Data" sheetId="32" r:id="rId3"/>
    <sheet name="Crude Subacute Data" sheetId="33" r:id="rId4"/>
  </sheets>
  <calcPr calcId="124519"/>
</workbook>
</file>

<file path=xl/calcChain.xml><?xml version="1.0" encoding="utf-8"?>
<calcChain xmlns="http://schemas.openxmlformats.org/spreadsheetml/2006/main">
  <c r="I24" i="33"/>
  <c r="I23"/>
  <c r="I22"/>
  <c r="I21"/>
  <c r="I20"/>
  <c r="I19"/>
  <c r="I18"/>
  <c r="I16"/>
  <c r="I15"/>
  <c r="I14"/>
  <c r="I13"/>
  <c r="I12"/>
  <c r="I11"/>
  <c r="I10"/>
  <c r="I9"/>
  <c r="I8"/>
  <c r="I7"/>
  <c r="I6"/>
  <c r="I5"/>
  <c r="I4"/>
  <c r="I3"/>
  <c r="T33" i="32"/>
  <c r="Q33"/>
  <c r="J33"/>
  <c r="T32"/>
  <c r="Q32"/>
  <c r="J32"/>
  <c r="T31"/>
  <c r="Q31"/>
  <c r="J31"/>
  <c r="T30"/>
  <c r="Q30"/>
  <c r="J30"/>
  <c r="T29"/>
  <c r="Q29"/>
  <c r="J29"/>
  <c r="T28"/>
  <c r="Q28"/>
  <c r="J28"/>
  <c r="T27"/>
  <c r="Q27"/>
  <c r="J27"/>
  <c r="T26"/>
  <c r="Q26"/>
  <c r="J26"/>
  <c r="T25"/>
  <c r="Q25"/>
  <c r="J25"/>
  <c r="T24"/>
  <c r="Q24"/>
  <c r="J24"/>
  <c r="T23"/>
  <c r="Q23"/>
  <c r="J23"/>
  <c r="Q22"/>
  <c r="J22"/>
  <c r="Q21"/>
  <c r="J21"/>
  <c r="T20"/>
  <c r="Q20"/>
  <c r="J20"/>
  <c r="T19"/>
  <c r="Q19"/>
  <c r="J19"/>
  <c r="T18"/>
  <c r="Q18"/>
  <c r="J18"/>
  <c r="T17"/>
  <c r="Q17"/>
  <c r="J17"/>
  <c r="Q16"/>
  <c r="J16"/>
  <c r="Q15"/>
  <c r="J15"/>
  <c r="Q14"/>
  <c r="J14"/>
  <c r="T13"/>
  <c r="Q13"/>
  <c r="J13"/>
  <c r="T12"/>
  <c r="Q12"/>
  <c r="J12"/>
  <c r="T11"/>
  <c r="Q11"/>
  <c r="J11"/>
  <c r="T10"/>
  <c r="Q10"/>
  <c r="J10"/>
  <c r="Q9"/>
  <c r="J9"/>
  <c r="Q8"/>
  <c r="J8"/>
  <c r="T7"/>
  <c r="Q7"/>
  <c r="J7"/>
  <c r="T6"/>
  <c r="Q6"/>
  <c r="J6"/>
  <c r="T5"/>
  <c r="Q5"/>
  <c r="J5"/>
  <c r="T4"/>
  <c r="Q4"/>
  <c r="J4"/>
  <c r="Y33" i="31" l="1"/>
  <c r="V33"/>
  <c r="O33"/>
  <c r="Y32"/>
  <c r="V32"/>
  <c r="O32"/>
  <c r="Y31"/>
  <c r="V31"/>
  <c r="O31"/>
  <c r="Y30"/>
  <c r="V30"/>
  <c r="O30"/>
  <c r="Y29"/>
  <c r="V29"/>
  <c r="O29"/>
  <c r="Y28"/>
  <c r="V28"/>
  <c r="O28"/>
  <c r="Y27"/>
  <c r="V27"/>
  <c r="O27"/>
  <c r="Y26"/>
  <c r="V26"/>
  <c r="O26"/>
  <c r="Y25"/>
  <c r="V25"/>
  <c r="O25"/>
  <c r="Y24"/>
  <c r="V24"/>
  <c r="O24"/>
  <c r="Y23"/>
  <c r="V23"/>
  <c r="O23"/>
  <c r="Y22"/>
  <c r="V22"/>
  <c r="O22"/>
  <c r="Y21"/>
  <c r="V21"/>
  <c r="O21"/>
  <c r="Y20"/>
  <c r="V20"/>
  <c r="O20"/>
  <c r="Y19"/>
  <c r="V19"/>
  <c r="O19"/>
  <c r="Y18"/>
  <c r="V18"/>
  <c r="O18"/>
  <c r="Y17"/>
  <c r="V17"/>
  <c r="O17"/>
  <c r="Y16"/>
  <c r="V16"/>
  <c r="O16"/>
  <c r="Y15"/>
  <c r="V15"/>
  <c r="O15"/>
  <c r="Y14"/>
  <c r="V14"/>
  <c r="O14"/>
  <c r="Y13"/>
  <c r="V13"/>
  <c r="O13"/>
  <c r="Y12"/>
  <c r="V12"/>
  <c r="O12"/>
  <c r="Y11"/>
  <c r="V11"/>
  <c r="O11"/>
  <c r="Y10"/>
  <c r="V10"/>
  <c r="O10"/>
  <c r="V9"/>
  <c r="Y8"/>
  <c r="V8"/>
  <c r="O8"/>
  <c r="Y7"/>
  <c r="V7"/>
  <c r="O7"/>
  <c r="Y6"/>
  <c r="V6"/>
  <c r="O6"/>
  <c r="Y5"/>
  <c r="V5"/>
  <c r="O5"/>
  <c r="Y4"/>
  <c r="V4"/>
  <c r="O4"/>
  <c r="Q26" i="30"/>
  <c r="Q27"/>
  <c r="N27"/>
  <c r="G22"/>
  <c r="G23"/>
  <c r="G24"/>
  <c r="G25"/>
  <c r="G26"/>
  <c r="G27"/>
  <c r="N26" l="1"/>
  <c r="N25"/>
  <c r="Q25"/>
  <c r="N24"/>
  <c r="Q24"/>
  <c r="N23"/>
  <c r="Q23"/>
  <c r="N22"/>
  <c r="Q21"/>
  <c r="N21"/>
  <c r="G21"/>
  <c r="Q20"/>
  <c r="N20"/>
  <c r="G20"/>
  <c r="Q19"/>
  <c r="N19"/>
  <c r="G19"/>
  <c r="N18"/>
  <c r="G18"/>
  <c r="N17"/>
  <c r="G17"/>
  <c r="Q16"/>
  <c r="N16"/>
  <c r="G16"/>
  <c r="N15"/>
  <c r="G15"/>
  <c r="N14"/>
  <c r="G14"/>
  <c r="Q13"/>
  <c r="N13"/>
  <c r="G13"/>
  <c r="Q12"/>
  <c r="N12"/>
  <c r="G12"/>
  <c r="Q11"/>
  <c r="N11"/>
  <c r="G11"/>
  <c r="Q10"/>
  <c r="N10"/>
  <c r="G10"/>
  <c r="Q33"/>
  <c r="N33"/>
  <c r="G33"/>
  <c r="Q32"/>
  <c r="N32"/>
  <c r="G32"/>
  <c r="Q31"/>
  <c r="N31"/>
  <c r="G31"/>
  <c r="Q30"/>
  <c r="N30"/>
  <c r="G30"/>
  <c r="Q29"/>
  <c r="N29"/>
  <c r="G29"/>
  <c r="Q28"/>
  <c r="N28"/>
  <c r="G28"/>
  <c r="G4" l="1"/>
  <c r="N4"/>
  <c r="Q4"/>
  <c r="G5"/>
  <c r="N5"/>
  <c r="Q5"/>
  <c r="G6"/>
  <c r="N6"/>
  <c r="Q6"/>
  <c r="G7"/>
  <c r="N7"/>
  <c r="Q7"/>
  <c r="G8"/>
  <c r="N8"/>
  <c r="Q8"/>
  <c r="G9"/>
  <c r="N9"/>
</calcChain>
</file>

<file path=xl/sharedStrings.xml><?xml version="1.0" encoding="utf-8"?>
<sst xmlns="http://schemas.openxmlformats.org/spreadsheetml/2006/main" count="332" uniqueCount="110">
  <si>
    <t xml:space="preserve">Mice code </t>
  </si>
  <si>
    <t>3 hr after</t>
  </si>
  <si>
    <t>D1</t>
  </si>
  <si>
    <t>D2</t>
  </si>
  <si>
    <t>D3</t>
  </si>
  <si>
    <t>D4</t>
  </si>
  <si>
    <t>1 hr before</t>
  </si>
  <si>
    <t>D0-D4</t>
  </si>
  <si>
    <t>Change in PCV</t>
  </si>
  <si>
    <t>dead</t>
  </si>
  <si>
    <t>Day</t>
  </si>
  <si>
    <t>MST</t>
  </si>
  <si>
    <t>Pcv 4</t>
  </si>
  <si>
    <t>PCV 0</t>
  </si>
  <si>
    <t>Average % paracsitemia</t>
  </si>
  <si>
    <t>BWD0</t>
  </si>
  <si>
    <t>BWD4</t>
  </si>
  <si>
    <t>BWD</t>
  </si>
  <si>
    <t>CON</t>
  </si>
  <si>
    <t>Chlo25mg</t>
  </si>
  <si>
    <t>Body weight in grams</t>
  </si>
  <si>
    <t>Body temprature in degree celcius</t>
  </si>
  <si>
    <t>Packed cell volume (PCV)</t>
  </si>
  <si>
    <t>CM100mg</t>
  </si>
  <si>
    <t>CM200mg</t>
  </si>
  <si>
    <t>CM400mg</t>
  </si>
  <si>
    <t>Neg 1 - 1</t>
  </si>
  <si>
    <t>Neg 1 - 2</t>
  </si>
  <si>
    <t>Neg 1 - 3</t>
  </si>
  <si>
    <t>Neg 1 - 4</t>
  </si>
  <si>
    <t>Neg 1 - 5</t>
  </si>
  <si>
    <t>Neg 1 - 6</t>
  </si>
  <si>
    <t xml:space="preserve">In vivo anti malarial Supressive test  of crude methanolic extract of  combretum molle leaf </t>
  </si>
  <si>
    <t>Group</t>
  </si>
  <si>
    <t>Sub group</t>
  </si>
  <si>
    <t>CM100 2 - 1</t>
  </si>
  <si>
    <t>CM100 2 - 2</t>
  </si>
  <si>
    <t>CM100 2 - 3</t>
  </si>
  <si>
    <t>CM100 2 - 4</t>
  </si>
  <si>
    <t>CM100 2 - 5</t>
  </si>
  <si>
    <t>CM100 2 - 6</t>
  </si>
  <si>
    <t>CM200 3 - 1</t>
  </si>
  <si>
    <t>CM200 3 - 2</t>
  </si>
  <si>
    <t>CM200 3 - 3</t>
  </si>
  <si>
    <t>CM200 3 - 4</t>
  </si>
  <si>
    <t>CM200 3 - 5</t>
  </si>
  <si>
    <t>CM200 3 - 6</t>
  </si>
  <si>
    <t>CM400 4 - 1</t>
  </si>
  <si>
    <t>CM400 4 - 2</t>
  </si>
  <si>
    <t>CM400 4 - 3</t>
  </si>
  <si>
    <t>CM400 4 - 4</t>
  </si>
  <si>
    <t>CM400 4 - 5</t>
  </si>
  <si>
    <t>CM400 4 - 6</t>
  </si>
  <si>
    <t>CQ25 5 - 1</t>
  </si>
  <si>
    <t>CQ25 5 - 2</t>
  </si>
  <si>
    <t>CQ25 5 - 3</t>
  </si>
  <si>
    <t>CQ25 5 - 4</t>
  </si>
  <si>
    <t>CQ25 5 - 5</t>
  </si>
  <si>
    <t>CQ25 5 - 6</t>
  </si>
  <si>
    <t>Average percent parasitemia</t>
  </si>
  <si>
    <t>Packed cell volume(PCV)</t>
  </si>
  <si>
    <t>D5</t>
  </si>
  <si>
    <t>D6</t>
  </si>
  <si>
    <t>D7</t>
  </si>
  <si>
    <t>D0</t>
  </si>
  <si>
    <t>%change</t>
  </si>
  <si>
    <t>% change</t>
  </si>
  <si>
    <t>PCV0</t>
  </si>
  <si>
    <t>PCV4</t>
  </si>
  <si>
    <t>%Change</t>
  </si>
  <si>
    <t>CQ25  5- 1</t>
  </si>
  <si>
    <t>CQ25  5- 2</t>
  </si>
  <si>
    <t>CQ25  5- 3</t>
  </si>
  <si>
    <t>CQ25  5- 4</t>
  </si>
  <si>
    <t>CQ25  5- 5</t>
  </si>
  <si>
    <t>CQ25  5- 6</t>
  </si>
  <si>
    <t xml:space="preserve"> </t>
  </si>
  <si>
    <t>% parasitemia</t>
  </si>
  <si>
    <t xml:space="preserve"> body weight in grams</t>
  </si>
  <si>
    <t>Body temperature in degree celcius</t>
  </si>
  <si>
    <t>Packed cell volume (%)</t>
  </si>
  <si>
    <t>Day7</t>
  </si>
  <si>
    <t xml:space="preserve">change </t>
  </si>
  <si>
    <t>change</t>
  </si>
  <si>
    <t>pcv0</t>
  </si>
  <si>
    <t>pcv7</t>
  </si>
  <si>
    <t>change in PCV</t>
  </si>
  <si>
    <t>Sub acute toxicity study weight follow up and weight of kidney and liver removed after sacrification</t>
  </si>
  <si>
    <t>Subgroup</t>
  </si>
  <si>
    <t>Weight at week 0</t>
  </si>
  <si>
    <t>Weight at week1</t>
  </si>
  <si>
    <t>Weight at week2</t>
  </si>
  <si>
    <t>Weight at week3</t>
  </si>
  <si>
    <t>Weight at week4</t>
  </si>
  <si>
    <t>BWDiff</t>
  </si>
  <si>
    <t>Kidney weight (g)</t>
  </si>
  <si>
    <t>Liver weight(g)</t>
  </si>
  <si>
    <t>Neg 1 -1</t>
  </si>
  <si>
    <t>Neg 1 -2</t>
  </si>
  <si>
    <t>Neg1 - 3</t>
  </si>
  <si>
    <t>Neg1 - 4</t>
  </si>
  <si>
    <t>Neg1 - 5</t>
  </si>
  <si>
    <t>Neg1 - 6</t>
  </si>
  <si>
    <t>CM1oomg/kg/day</t>
  </si>
  <si>
    <t>CM2oomg/kg/day</t>
  </si>
  <si>
    <t>CM4oomg/kg/day</t>
  </si>
  <si>
    <t>NB: CM= Crude methanolic extract</t>
  </si>
  <si>
    <t xml:space="preserve">           CON = negative control ( solvent)</t>
  </si>
  <si>
    <t xml:space="preserve">In vivo anti malarial  curate test  of crude methanolic extract  of  combretum molle leaf </t>
  </si>
  <si>
    <t xml:space="preserve">In vivo anti malarial  prophylactic test  of crude methanolic extract  of  combretum molle leaf 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</si>
</sst>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FF0000"/>
      <name val="Times New Roman"/>
      <family val="1"/>
    </font>
    <font>
      <b/>
      <sz val="1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right" wrapText="1"/>
    </xf>
    <xf numFmtId="2" fontId="1" fillId="0" borderId="1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1" fontId="1" fillId="0" borderId="1" xfId="0" applyNumberFormat="1" applyFont="1" applyFill="1" applyBorder="1" applyAlignment="1">
      <alignment horizontal="right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/>
    <xf numFmtId="2" fontId="5" fillId="0" borderId="1" xfId="0" applyNumberFormat="1" applyFont="1" applyFill="1" applyBorder="1" applyAlignment="1">
      <alignment wrapText="1"/>
    </xf>
    <xf numFmtId="2" fontId="5" fillId="0" borderId="1" xfId="0" applyNumberFormat="1" applyFont="1" applyFill="1" applyBorder="1"/>
    <xf numFmtId="0" fontId="0" fillId="0" borderId="1" xfId="0" applyFont="1" applyFill="1" applyBorder="1"/>
    <xf numFmtId="1" fontId="5" fillId="0" borderId="1" xfId="0" applyNumberFormat="1" applyFont="1" applyFill="1" applyBorder="1"/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8" fillId="0" borderId="0" xfId="0" applyFont="1"/>
    <xf numFmtId="0" fontId="9" fillId="0" borderId="0" xfId="0" applyFont="1"/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/>
    <xf numFmtId="0" fontId="7" fillId="0" borderId="1" xfId="0" applyFont="1" applyBorder="1" applyAlignment="1">
      <alignment horizontal="right"/>
    </xf>
    <xf numFmtId="0" fontId="7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7" fillId="0" borderId="1" xfId="0" applyFont="1" applyBorder="1"/>
    <xf numFmtId="2" fontId="7" fillId="0" borderId="1" xfId="0" applyNumberFormat="1" applyFont="1" applyBorder="1"/>
    <xf numFmtId="2" fontId="10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2" fontId="7" fillId="0" borderId="1" xfId="0" applyNumberFormat="1" applyFont="1" applyFill="1" applyBorder="1"/>
    <xf numFmtId="0" fontId="11" fillId="0" borderId="0" xfId="0" applyFont="1" applyFill="1"/>
    <xf numFmtId="0" fontId="5" fillId="0" borderId="0" xfId="0" applyFont="1" applyFill="1"/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3"/>
  <sheetViews>
    <sheetView workbookViewId="0">
      <selection activeCell="T11" sqref="T11"/>
    </sheetView>
  </sheetViews>
  <sheetFormatPr defaultRowHeight="12.75"/>
  <cols>
    <col min="1" max="1" width="11.85546875" style="2" customWidth="1"/>
    <col min="2" max="2" width="11.85546875" style="6" customWidth="1"/>
    <col min="3" max="3" width="10.5703125" style="6" customWidth="1"/>
    <col min="4" max="4" width="22.140625" style="2" customWidth="1"/>
    <col min="5" max="5" width="10.42578125" style="2" customWidth="1"/>
    <col min="6" max="7" width="9.140625" style="2"/>
    <col min="8" max="8" width="9.85546875" style="2" customWidth="1"/>
    <col min="9" max="9" width="8.5703125" style="2" customWidth="1"/>
    <col min="10" max="11" width="4.5703125" style="2" customWidth="1"/>
    <col min="12" max="13" width="5.28515625" style="2" customWidth="1"/>
    <col min="14" max="14" width="6.7109375" style="2" customWidth="1"/>
    <col min="15" max="15" width="7" style="2" customWidth="1"/>
    <col min="16" max="16" width="6.42578125" style="2" customWidth="1"/>
    <col min="17" max="17" width="13.28515625" style="2" customWidth="1"/>
    <col min="18" max="18" width="10.140625" style="2" customWidth="1"/>
    <col min="19" max="16384" width="9.140625" style="2"/>
  </cols>
  <sheetData>
    <row r="1" spans="1:20">
      <c r="A1" s="16" t="s">
        <v>32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8"/>
      <c r="P1" s="1"/>
      <c r="Q1" s="1"/>
      <c r="R1" s="1"/>
    </row>
    <row r="2" spans="1:20" ht="12.75" customHeight="1">
      <c r="A2" s="1"/>
      <c r="B2" s="3" t="s">
        <v>33</v>
      </c>
      <c r="C2" s="3" t="s">
        <v>34</v>
      </c>
      <c r="D2" s="4" t="s">
        <v>14</v>
      </c>
      <c r="E2" s="19" t="s">
        <v>20</v>
      </c>
      <c r="F2" s="20"/>
      <c r="G2" s="21"/>
      <c r="H2" s="19" t="s">
        <v>21</v>
      </c>
      <c r="I2" s="20"/>
      <c r="J2" s="20"/>
      <c r="K2" s="20"/>
      <c r="L2" s="20"/>
      <c r="M2" s="20"/>
      <c r="N2" s="21"/>
      <c r="O2" s="19" t="s">
        <v>22</v>
      </c>
      <c r="P2" s="20"/>
      <c r="Q2" s="21"/>
      <c r="R2" s="5" t="s">
        <v>11</v>
      </c>
    </row>
    <row r="3" spans="1:20" ht="13.5" customHeight="1">
      <c r="A3" s="7" t="s">
        <v>0</v>
      </c>
      <c r="B3" s="3" t="s">
        <v>33</v>
      </c>
      <c r="C3" s="3" t="s">
        <v>34</v>
      </c>
      <c r="D3" s="4" t="s">
        <v>14</v>
      </c>
      <c r="E3" s="7" t="s">
        <v>15</v>
      </c>
      <c r="F3" s="7" t="s">
        <v>16</v>
      </c>
      <c r="G3" s="7" t="s">
        <v>17</v>
      </c>
      <c r="H3" s="7" t="s">
        <v>6</v>
      </c>
      <c r="I3" s="7" t="s">
        <v>1</v>
      </c>
      <c r="J3" s="7" t="s">
        <v>2</v>
      </c>
      <c r="K3" s="7" t="s">
        <v>3</v>
      </c>
      <c r="L3" s="7" t="s">
        <v>4</v>
      </c>
      <c r="M3" s="7" t="s">
        <v>5</v>
      </c>
      <c r="N3" s="7" t="s">
        <v>7</v>
      </c>
      <c r="O3" s="7" t="s">
        <v>13</v>
      </c>
      <c r="P3" s="7" t="s">
        <v>12</v>
      </c>
      <c r="Q3" s="7" t="s">
        <v>8</v>
      </c>
      <c r="R3" s="9" t="s">
        <v>10</v>
      </c>
    </row>
    <row r="4" spans="1:20">
      <c r="A4" s="8" t="s">
        <v>18</v>
      </c>
      <c r="B4" s="8">
        <v>1</v>
      </c>
      <c r="C4" s="8" t="s">
        <v>26</v>
      </c>
      <c r="D4" s="10">
        <v>35.200000000000003</v>
      </c>
      <c r="E4" s="10">
        <v>27.95</v>
      </c>
      <c r="F4" s="10">
        <v>26.46</v>
      </c>
      <c r="G4" s="10">
        <f t="shared" ref="G4:G9" si="0">E4-F4</f>
        <v>1.4899999999999984</v>
      </c>
      <c r="H4" s="10">
        <v>36.4</v>
      </c>
      <c r="I4" s="10">
        <v>36.299999999999997</v>
      </c>
      <c r="J4" s="10">
        <v>35.9</v>
      </c>
      <c r="K4" s="10">
        <v>35.799999999999997</v>
      </c>
      <c r="L4" s="10">
        <v>36</v>
      </c>
      <c r="M4" s="10">
        <v>34.799999999999997</v>
      </c>
      <c r="N4" s="11">
        <f>H4-M4</f>
        <v>1.6000000000000014</v>
      </c>
      <c r="O4" s="10">
        <v>53</v>
      </c>
      <c r="P4" s="10">
        <v>50</v>
      </c>
      <c r="Q4" s="12">
        <f>O4-P4</f>
        <v>3</v>
      </c>
      <c r="R4" s="13">
        <v>5</v>
      </c>
    </row>
    <row r="5" spans="1:20">
      <c r="A5" s="8" t="s">
        <v>18</v>
      </c>
      <c r="B5" s="8">
        <v>1</v>
      </c>
      <c r="C5" s="8" t="s">
        <v>27</v>
      </c>
      <c r="D5" s="10">
        <v>31.6</v>
      </c>
      <c r="E5" s="10">
        <v>30.6</v>
      </c>
      <c r="F5" s="10">
        <v>28.65</v>
      </c>
      <c r="G5" s="10">
        <f t="shared" si="0"/>
        <v>1.9500000000000028</v>
      </c>
      <c r="H5" s="10">
        <v>36.9</v>
      </c>
      <c r="I5" s="10">
        <v>36.5</v>
      </c>
      <c r="J5" s="10">
        <v>35.4</v>
      </c>
      <c r="K5" s="10">
        <v>35.799999999999997</v>
      </c>
      <c r="L5" s="10">
        <v>35.9</v>
      </c>
      <c r="M5" s="10">
        <v>35.200000000000003</v>
      </c>
      <c r="N5" s="11">
        <f t="shared" ref="N5:N9" si="1">H5-M5</f>
        <v>1.6999999999999957</v>
      </c>
      <c r="O5" s="10">
        <v>43</v>
      </c>
      <c r="P5" s="10">
        <v>41</v>
      </c>
      <c r="Q5" s="12">
        <f>O5-P5</f>
        <v>2</v>
      </c>
      <c r="R5" s="13">
        <v>7</v>
      </c>
    </row>
    <row r="6" spans="1:20">
      <c r="A6" s="8" t="s">
        <v>18</v>
      </c>
      <c r="B6" s="8">
        <v>1</v>
      </c>
      <c r="C6" s="8" t="s">
        <v>28</v>
      </c>
      <c r="D6" s="10">
        <v>42</v>
      </c>
      <c r="E6" s="10">
        <v>30.25</v>
      </c>
      <c r="F6" s="10">
        <v>26.85</v>
      </c>
      <c r="G6" s="10">
        <f t="shared" si="0"/>
        <v>3.3999999999999986</v>
      </c>
      <c r="H6" s="10">
        <v>36.5</v>
      </c>
      <c r="I6" s="10">
        <v>35.9</v>
      </c>
      <c r="J6" s="10">
        <v>36</v>
      </c>
      <c r="K6" s="10">
        <v>35.299999999999997</v>
      </c>
      <c r="L6" s="10">
        <v>35.1</v>
      </c>
      <c r="M6" s="10">
        <v>35.299999999999997</v>
      </c>
      <c r="N6" s="11">
        <f t="shared" si="1"/>
        <v>1.2000000000000028</v>
      </c>
      <c r="O6" s="10">
        <v>51</v>
      </c>
      <c r="P6" s="10">
        <v>48</v>
      </c>
      <c r="Q6" s="12">
        <f>O6-P6</f>
        <v>3</v>
      </c>
      <c r="R6" s="13">
        <v>5</v>
      </c>
    </row>
    <row r="7" spans="1:20">
      <c r="A7" s="8" t="s">
        <v>18</v>
      </c>
      <c r="B7" s="8">
        <v>1</v>
      </c>
      <c r="C7" s="8" t="s">
        <v>29</v>
      </c>
      <c r="D7" s="10">
        <v>29.6</v>
      </c>
      <c r="E7" s="10">
        <v>31.5</v>
      </c>
      <c r="F7" s="10">
        <v>28.4</v>
      </c>
      <c r="G7" s="10">
        <f t="shared" si="0"/>
        <v>3.1000000000000014</v>
      </c>
      <c r="H7" s="10">
        <v>36.1</v>
      </c>
      <c r="I7" s="10">
        <v>35.799999999999997</v>
      </c>
      <c r="J7" s="10">
        <v>35.200000000000003</v>
      </c>
      <c r="K7" s="10">
        <v>35.1</v>
      </c>
      <c r="L7" s="10">
        <v>35.799999999999997</v>
      </c>
      <c r="M7" s="10">
        <v>35.6</v>
      </c>
      <c r="N7" s="11">
        <f t="shared" si="1"/>
        <v>0.5</v>
      </c>
      <c r="O7" s="10">
        <v>43</v>
      </c>
      <c r="P7" s="10">
        <v>42</v>
      </c>
      <c r="Q7" s="12">
        <f>O7-P7</f>
        <v>1</v>
      </c>
      <c r="R7" s="13">
        <v>6</v>
      </c>
    </row>
    <row r="8" spans="1:20">
      <c r="A8" s="8" t="s">
        <v>18</v>
      </c>
      <c r="B8" s="8">
        <v>1</v>
      </c>
      <c r="C8" s="8" t="s">
        <v>30</v>
      </c>
      <c r="D8" s="10">
        <v>28.6</v>
      </c>
      <c r="E8" s="10">
        <v>29.9</v>
      </c>
      <c r="F8" s="10">
        <v>27.5</v>
      </c>
      <c r="G8" s="10">
        <f t="shared" si="0"/>
        <v>2.3999999999999986</v>
      </c>
      <c r="H8" s="10">
        <v>35.799999999999997</v>
      </c>
      <c r="I8" s="10">
        <v>35.299999999999997</v>
      </c>
      <c r="J8" s="10">
        <v>35.5</v>
      </c>
      <c r="K8" s="10">
        <v>36.1</v>
      </c>
      <c r="L8" s="10">
        <v>34.700000000000003</v>
      </c>
      <c r="M8" s="10">
        <v>34.299999999999997</v>
      </c>
      <c r="N8" s="11">
        <f t="shared" si="1"/>
        <v>1.5</v>
      </c>
      <c r="O8" s="10">
        <v>54</v>
      </c>
      <c r="P8" s="10">
        <v>51</v>
      </c>
      <c r="Q8" s="12">
        <f>O8-P8</f>
        <v>3</v>
      </c>
      <c r="R8" s="13">
        <v>7</v>
      </c>
    </row>
    <row r="9" spans="1:20">
      <c r="A9" s="8" t="s">
        <v>18</v>
      </c>
      <c r="B9" s="8">
        <v>1</v>
      </c>
      <c r="C9" s="8" t="s">
        <v>31</v>
      </c>
      <c r="D9" s="10"/>
      <c r="E9" s="10">
        <v>29.4</v>
      </c>
      <c r="F9" s="10">
        <v>28</v>
      </c>
      <c r="G9" s="10">
        <f t="shared" si="0"/>
        <v>1.3999999999999986</v>
      </c>
      <c r="H9" s="10">
        <v>36.6</v>
      </c>
      <c r="I9" s="10">
        <v>36</v>
      </c>
      <c r="J9" s="10">
        <v>36</v>
      </c>
      <c r="K9" s="10">
        <v>36</v>
      </c>
      <c r="L9" s="10">
        <v>35.299999999999997</v>
      </c>
      <c r="M9" s="10">
        <v>35</v>
      </c>
      <c r="N9" s="11">
        <f t="shared" si="1"/>
        <v>1.6000000000000014</v>
      </c>
      <c r="O9" s="10">
        <v>58</v>
      </c>
      <c r="P9" s="10"/>
      <c r="Q9" s="12"/>
      <c r="R9" s="13">
        <v>4</v>
      </c>
    </row>
    <row r="10" spans="1:20">
      <c r="A10" s="7" t="s">
        <v>23</v>
      </c>
      <c r="B10" s="6">
        <v>2</v>
      </c>
      <c r="C10" s="8" t="s">
        <v>35</v>
      </c>
      <c r="D10" s="13">
        <v>18.600000000000001</v>
      </c>
      <c r="E10" s="13">
        <v>28.3</v>
      </c>
      <c r="F10" s="13">
        <v>27.54</v>
      </c>
      <c r="G10" s="13">
        <f t="shared" ref="G10:G15" si="2">E10-F10</f>
        <v>0.76000000000000156</v>
      </c>
      <c r="H10" s="13">
        <v>36.4</v>
      </c>
      <c r="I10" s="13">
        <v>36.200000000000003</v>
      </c>
      <c r="J10" s="13">
        <v>36.200000000000003</v>
      </c>
      <c r="K10" s="13">
        <v>36</v>
      </c>
      <c r="L10" s="13">
        <v>36.299999999999997</v>
      </c>
      <c r="M10" s="13">
        <v>36</v>
      </c>
      <c r="N10" s="14">
        <f>H10-M10</f>
        <v>0.39999999999999858</v>
      </c>
      <c r="O10" s="13">
        <v>46</v>
      </c>
      <c r="P10" s="13">
        <v>44</v>
      </c>
      <c r="Q10" s="13">
        <f>O10-P10</f>
        <v>2</v>
      </c>
      <c r="R10" s="13">
        <v>8</v>
      </c>
    </row>
    <row r="11" spans="1:20">
      <c r="A11" s="7" t="s">
        <v>23</v>
      </c>
      <c r="B11" s="6">
        <v>2</v>
      </c>
      <c r="C11" s="8" t="s">
        <v>36</v>
      </c>
      <c r="D11" s="13">
        <v>21.2</v>
      </c>
      <c r="E11" s="13">
        <v>27.2</v>
      </c>
      <c r="F11" s="13">
        <v>27</v>
      </c>
      <c r="G11" s="13">
        <f t="shared" si="2"/>
        <v>0.19999999999999929</v>
      </c>
      <c r="H11" s="13">
        <v>36.299999999999997</v>
      </c>
      <c r="I11" s="13">
        <v>36.5</v>
      </c>
      <c r="J11" s="13">
        <v>36.9</v>
      </c>
      <c r="K11" s="13">
        <v>36.799999999999997</v>
      </c>
      <c r="L11" s="13">
        <v>36.299999999999997</v>
      </c>
      <c r="M11" s="13">
        <v>35</v>
      </c>
      <c r="N11" s="14">
        <f t="shared" ref="N11:N15" si="3">H11-M11</f>
        <v>1.2999999999999972</v>
      </c>
      <c r="O11" s="13">
        <v>48</v>
      </c>
      <c r="P11" s="13">
        <v>46</v>
      </c>
      <c r="Q11" s="13">
        <f>O11-P11</f>
        <v>2</v>
      </c>
      <c r="R11" s="13">
        <v>8</v>
      </c>
      <c r="T11" s="2" t="s">
        <v>76</v>
      </c>
    </row>
    <row r="12" spans="1:20">
      <c r="A12" s="7" t="s">
        <v>23</v>
      </c>
      <c r="B12" s="6">
        <v>2</v>
      </c>
      <c r="C12" s="8" t="s">
        <v>37</v>
      </c>
      <c r="D12" s="13">
        <v>22.6</v>
      </c>
      <c r="E12" s="13">
        <v>23.8</v>
      </c>
      <c r="F12" s="13">
        <v>22.4</v>
      </c>
      <c r="G12" s="13">
        <f t="shared" si="2"/>
        <v>1.4000000000000021</v>
      </c>
      <c r="H12" s="13">
        <v>36.700000000000003</v>
      </c>
      <c r="I12" s="13">
        <v>36.4</v>
      </c>
      <c r="J12" s="13">
        <v>36</v>
      </c>
      <c r="K12" s="13">
        <v>36.6</v>
      </c>
      <c r="L12" s="13">
        <v>36.5</v>
      </c>
      <c r="M12" s="13">
        <v>35.4</v>
      </c>
      <c r="N12" s="14">
        <f t="shared" si="3"/>
        <v>1.3000000000000043</v>
      </c>
      <c r="O12" s="13">
        <v>49</v>
      </c>
      <c r="P12" s="13">
        <v>49</v>
      </c>
      <c r="Q12" s="13">
        <f>O12-P12</f>
        <v>0</v>
      </c>
      <c r="R12" s="13">
        <v>9</v>
      </c>
    </row>
    <row r="13" spans="1:20">
      <c r="A13" s="7" t="s">
        <v>23</v>
      </c>
      <c r="B13" s="6">
        <v>2</v>
      </c>
      <c r="C13" s="8" t="s">
        <v>38</v>
      </c>
      <c r="D13" s="13">
        <v>27</v>
      </c>
      <c r="E13" s="13">
        <v>31.2</v>
      </c>
      <c r="F13" s="13">
        <v>29.68</v>
      </c>
      <c r="G13" s="13">
        <f t="shared" si="2"/>
        <v>1.5199999999999996</v>
      </c>
      <c r="H13" s="13">
        <v>36.4</v>
      </c>
      <c r="I13" s="13">
        <v>35.200000000000003</v>
      </c>
      <c r="J13" s="13">
        <v>35.4</v>
      </c>
      <c r="K13" s="13">
        <v>35.299999999999997</v>
      </c>
      <c r="L13" s="13">
        <v>36.200000000000003</v>
      </c>
      <c r="M13" s="13">
        <v>35.92</v>
      </c>
      <c r="N13" s="14">
        <f t="shared" si="3"/>
        <v>0.47999999999999687</v>
      </c>
      <c r="O13" s="13">
        <v>46</v>
      </c>
      <c r="P13" s="13">
        <v>43</v>
      </c>
      <c r="Q13" s="13">
        <f>O13-P13</f>
        <v>3</v>
      </c>
      <c r="R13" s="13">
        <v>9</v>
      </c>
    </row>
    <row r="14" spans="1:20">
      <c r="A14" s="7" t="s">
        <v>23</v>
      </c>
      <c r="B14" s="6">
        <v>2</v>
      </c>
      <c r="C14" s="8" t="s">
        <v>39</v>
      </c>
      <c r="D14" s="13"/>
      <c r="E14" s="13">
        <v>25.4</v>
      </c>
      <c r="F14" s="13">
        <v>24.89</v>
      </c>
      <c r="G14" s="13">
        <f t="shared" si="2"/>
        <v>0.50999999999999801</v>
      </c>
      <c r="H14" s="13">
        <v>36.700000000000003</v>
      </c>
      <c r="I14" s="13">
        <v>35.299999999999997</v>
      </c>
      <c r="J14" s="13">
        <v>35.799999999999997</v>
      </c>
      <c r="K14" s="13">
        <v>36.1</v>
      </c>
      <c r="L14" s="13">
        <v>34.700000000000003</v>
      </c>
      <c r="M14" s="13">
        <v>35.9</v>
      </c>
      <c r="N14" s="14">
        <f t="shared" si="3"/>
        <v>0.80000000000000426</v>
      </c>
      <c r="O14" s="13">
        <v>50</v>
      </c>
      <c r="P14" s="13" t="s">
        <v>9</v>
      </c>
      <c r="Q14" s="13"/>
      <c r="R14" s="13">
        <v>4</v>
      </c>
    </row>
    <row r="15" spans="1:20">
      <c r="A15" s="7" t="s">
        <v>23</v>
      </c>
      <c r="B15" s="6">
        <v>2</v>
      </c>
      <c r="C15" s="8" t="s">
        <v>40</v>
      </c>
      <c r="D15" s="13"/>
      <c r="E15" s="13">
        <v>28.66</v>
      </c>
      <c r="F15" s="13">
        <v>27.96</v>
      </c>
      <c r="G15" s="13">
        <f t="shared" si="2"/>
        <v>0.69999999999999929</v>
      </c>
      <c r="H15" s="13">
        <v>36.1</v>
      </c>
      <c r="I15" s="13">
        <v>35.9</v>
      </c>
      <c r="J15" s="13">
        <v>35.1</v>
      </c>
      <c r="K15" s="13">
        <v>35.1</v>
      </c>
      <c r="L15" s="13">
        <v>35.299999999999997</v>
      </c>
      <c r="M15" s="13">
        <v>35.44</v>
      </c>
      <c r="N15" s="14">
        <f t="shared" si="3"/>
        <v>0.66000000000000369</v>
      </c>
      <c r="O15" s="13">
        <v>47</v>
      </c>
      <c r="P15" s="13" t="s">
        <v>9</v>
      </c>
      <c r="Q15" s="13"/>
      <c r="R15" s="13">
        <v>4</v>
      </c>
    </row>
    <row r="16" spans="1:20">
      <c r="A16" s="7" t="s">
        <v>24</v>
      </c>
      <c r="B16" s="8">
        <v>3</v>
      </c>
      <c r="C16" s="8" t="s">
        <v>41</v>
      </c>
      <c r="D16" s="10">
        <v>11.8</v>
      </c>
      <c r="E16" s="10">
        <v>27.58</v>
      </c>
      <c r="F16" s="10">
        <v>26</v>
      </c>
      <c r="G16" s="10">
        <f t="shared" ref="G16:G21" si="4">E16-F16</f>
        <v>1.5799999999999983</v>
      </c>
      <c r="H16" s="10">
        <v>36.1</v>
      </c>
      <c r="I16" s="10">
        <v>35.799999999999997</v>
      </c>
      <c r="J16" s="10">
        <v>35.799999999999997</v>
      </c>
      <c r="K16" s="10">
        <v>34.700000000000003</v>
      </c>
      <c r="L16" s="10">
        <v>35.6</v>
      </c>
      <c r="M16" s="10">
        <v>35.9</v>
      </c>
      <c r="N16" s="10">
        <f>H16-M16</f>
        <v>0.20000000000000284</v>
      </c>
      <c r="O16" s="10">
        <v>56</v>
      </c>
      <c r="P16" s="10">
        <v>54</v>
      </c>
      <c r="Q16" s="10">
        <f>O16-P16</f>
        <v>2</v>
      </c>
      <c r="R16" s="13">
        <v>11</v>
      </c>
    </row>
    <row r="17" spans="1:18">
      <c r="A17" s="7" t="s">
        <v>24</v>
      </c>
      <c r="B17" s="8">
        <v>3</v>
      </c>
      <c r="C17" s="8" t="s">
        <v>42</v>
      </c>
      <c r="D17" s="10"/>
      <c r="E17" s="10">
        <v>30.1</v>
      </c>
      <c r="F17" s="10">
        <v>25</v>
      </c>
      <c r="G17" s="10">
        <f t="shared" si="4"/>
        <v>5.1000000000000014</v>
      </c>
      <c r="H17" s="10">
        <v>36.200000000000003</v>
      </c>
      <c r="I17" s="10">
        <v>36.1</v>
      </c>
      <c r="J17" s="10">
        <v>36.9</v>
      </c>
      <c r="K17" s="10">
        <v>34.799999999999997</v>
      </c>
      <c r="L17" s="10">
        <v>34.6</v>
      </c>
      <c r="M17" s="10">
        <v>35.9</v>
      </c>
      <c r="N17" s="10">
        <f t="shared" ref="N17:N21" si="5">H17-M17</f>
        <v>0.30000000000000426</v>
      </c>
      <c r="O17" s="10">
        <v>50</v>
      </c>
      <c r="P17" s="10" t="s">
        <v>9</v>
      </c>
      <c r="Q17" s="10"/>
      <c r="R17" s="13">
        <v>4</v>
      </c>
    </row>
    <row r="18" spans="1:18">
      <c r="A18" s="7" t="s">
        <v>24</v>
      </c>
      <c r="B18" s="8">
        <v>3</v>
      </c>
      <c r="C18" s="8" t="s">
        <v>43</v>
      </c>
      <c r="D18" s="10"/>
      <c r="E18" s="10">
        <v>25.2</v>
      </c>
      <c r="F18" s="10">
        <v>25</v>
      </c>
      <c r="G18" s="10">
        <f t="shared" si="4"/>
        <v>0.19999999999999929</v>
      </c>
      <c r="H18" s="10">
        <v>36.799999999999997</v>
      </c>
      <c r="I18" s="10">
        <v>35.4</v>
      </c>
      <c r="J18" s="10">
        <v>36</v>
      </c>
      <c r="K18" s="10">
        <v>36.1</v>
      </c>
      <c r="L18" s="10">
        <v>36.200000000000003</v>
      </c>
      <c r="M18" s="10">
        <v>35.9</v>
      </c>
      <c r="N18" s="10">
        <f t="shared" si="5"/>
        <v>0.89999999999999858</v>
      </c>
      <c r="O18" s="10">
        <v>49</v>
      </c>
      <c r="P18" s="10" t="s">
        <v>9</v>
      </c>
      <c r="Q18" s="10"/>
      <c r="R18" s="13">
        <v>4</v>
      </c>
    </row>
    <row r="19" spans="1:18">
      <c r="A19" s="7" t="s">
        <v>24</v>
      </c>
      <c r="B19" s="8">
        <v>3</v>
      </c>
      <c r="C19" s="8" t="s">
        <v>44</v>
      </c>
      <c r="D19" s="10">
        <v>18.600000000000001</v>
      </c>
      <c r="E19" s="10">
        <v>30.5</v>
      </c>
      <c r="F19" s="10">
        <v>28.8</v>
      </c>
      <c r="G19" s="10">
        <f t="shared" si="4"/>
        <v>1.6999999999999993</v>
      </c>
      <c r="H19" s="10">
        <v>37.200000000000003</v>
      </c>
      <c r="I19" s="10">
        <v>35.9</v>
      </c>
      <c r="J19" s="10">
        <v>35.4</v>
      </c>
      <c r="K19" s="10">
        <v>35.299999999999997</v>
      </c>
      <c r="L19" s="10">
        <v>36.1</v>
      </c>
      <c r="M19" s="10">
        <v>36.9</v>
      </c>
      <c r="N19" s="10">
        <f t="shared" si="5"/>
        <v>0.30000000000000426</v>
      </c>
      <c r="O19" s="10">
        <v>49</v>
      </c>
      <c r="P19" s="10">
        <v>48</v>
      </c>
      <c r="Q19" s="10">
        <f>O19-P19</f>
        <v>1</v>
      </c>
      <c r="R19" s="13">
        <v>13</v>
      </c>
    </row>
    <row r="20" spans="1:18">
      <c r="A20" s="7" t="s">
        <v>24</v>
      </c>
      <c r="B20" s="8">
        <v>3</v>
      </c>
      <c r="C20" s="8" t="s">
        <v>45</v>
      </c>
      <c r="D20" s="10">
        <v>20.399999999999999</v>
      </c>
      <c r="E20" s="10">
        <v>29.34</v>
      </c>
      <c r="F20" s="10">
        <v>28.04</v>
      </c>
      <c r="G20" s="10">
        <f t="shared" si="4"/>
        <v>1.3000000000000007</v>
      </c>
      <c r="H20" s="10">
        <v>36.9</v>
      </c>
      <c r="I20" s="10">
        <v>36.299999999999997</v>
      </c>
      <c r="J20" s="10">
        <v>35.799999999999997</v>
      </c>
      <c r="K20" s="10">
        <v>37.200000000000003</v>
      </c>
      <c r="L20" s="10">
        <v>35.4</v>
      </c>
      <c r="M20" s="10">
        <v>36</v>
      </c>
      <c r="N20" s="10">
        <f t="shared" si="5"/>
        <v>0.89999999999999858</v>
      </c>
      <c r="O20" s="10">
        <v>48</v>
      </c>
      <c r="P20" s="10">
        <v>46</v>
      </c>
      <c r="Q20" s="10">
        <f>O20-P20</f>
        <v>2</v>
      </c>
      <c r="R20" s="13">
        <v>12</v>
      </c>
    </row>
    <row r="21" spans="1:18">
      <c r="A21" s="7" t="s">
        <v>24</v>
      </c>
      <c r="B21" s="8">
        <v>3</v>
      </c>
      <c r="C21" s="8" t="s">
        <v>46</v>
      </c>
      <c r="D21" s="10">
        <v>22.2</v>
      </c>
      <c r="E21" s="10">
        <v>23.11</v>
      </c>
      <c r="F21" s="10">
        <v>21.2</v>
      </c>
      <c r="G21" s="10">
        <f t="shared" si="4"/>
        <v>1.9100000000000001</v>
      </c>
      <c r="H21" s="10">
        <v>36.5</v>
      </c>
      <c r="I21" s="10">
        <v>35.4</v>
      </c>
      <c r="J21" s="10">
        <v>35.1</v>
      </c>
      <c r="K21" s="10">
        <v>35.799999999999997</v>
      </c>
      <c r="L21" s="10">
        <v>35.1</v>
      </c>
      <c r="M21" s="10">
        <v>36</v>
      </c>
      <c r="N21" s="10">
        <f t="shared" si="5"/>
        <v>0.5</v>
      </c>
      <c r="O21" s="10">
        <v>45</v>
      </c>
      <c r="P21" s="10">
        <v>45</v>
      </c>
      <c r="Q21" s="10">
        <f>O21-P21</f>
        <v>0</v>
      </c>
      <c r="R21" s="13">
        <v>15</v>
      </c>
    </row>
    <row r="22" spans="1:18">
      <c r="A22" s="7" t="s">
        <v>25</v>
      </c>
      <c r="B22" s="8">
        <v>4</v>
      </c>
      <c r="C22" s="8" t="s">
        <v>47</v>
      </c>
      <c r="D22" s="11"/>
      <c r="E22" s="11">
        <v>29.2</v>
      </c>
      <c r="F22" s="11">
        <v>28</v>
      </c>
      <c r="G22" s="11">
        <f t="shared" ref="G22:G27" si="6">E22-F22</f>
        <v>1.1999999999999993</v>
      </c>
      <c r="H22" s="11">
        <v>36</v>
      </c>
      <c r="I22" s="11">
        <v>35.5</v>
      </c>
      <c r="J22" s="11">
        <v>35.799999999999997</v>
      </c>
      <c r="K22" s="11">
        <v>35.9</v>
      </c>
      <c r="L22" s="11">
        <v>35.6</v>
      </c>
      <c r="M22" s="11">
        <v>35.92</v>
      </c>
      <c r="N22" s="11">
        <f t="shared" ref="N22:N26" si="7">H22-M22</f>
        <v>7.9999999999998295E-2</v>
      </c>
      <c r="O22" s="15">
        <v>45</v>
      </c>
      <c r="P22" s="15"/>
      <c r="Q22" s="15"/>
      <c r="R22" s="14">
        <v>4</v>
      </c>
    </row>
    <row r="23" spans="1:18">
      <c r="A23" s="7" t="s">
        <v>25</v>
      </c>
      <c r="B23" s="8">
        <v>4</v>
      </c>
      <c r="C23" s="8" t="s">
        <v>48</v>
      </c>
      <c r="D23" s="11">
        <v>8.1999999999999993</v>
      </c>
      <c r="E23" s="11">
        <v>25.25</v>
      </c>
      <c r="F23" s="11">
        <v>23.8</v>
      </c>
      <c r="G23" s="11">
        <f t="shared" si="6"/>
        <v>1.4499999999999993</v>
      </c>
      <c r="H23" s="11">
        <v>35.6</v>
      </c>
      <c r="I23" s="11">
        <v>36.700000000000003</v>
      </c>
      <c r="J23" s="11">
        <v>35.9</v>
      </c>
      <c r="K23" s="11">
        <v>34.9</v>
      </c>
      <c r="L23" s="11">
        <v>34.6</v>
      </c>
      <c r="M23" s="11">
        <v>35.200000000000003</v>
      </c>
      <c r="N23" s="11">
        <f t="shared" si="7"/>
        <v>0.39999999999999858</v>
      </c>
      <c r="O23" s="15">
        <v>41</v>
      </c>
      <c r="P23" s="15">
        <v>41</v>
      </c>
      <c r="Q23" s="15">
        <f>O23-P23</f>
        <v>0</v>
      </c>
      <c r="R23" s="14">
        <v>18</v>
      </c>
    </row>
    <row r="24" spans="1:18">
      <c r="A24" s="7" t="s">
        <v>25</v>
      </c>
      <c r="B24" s="8">
        <v>4</v>
      </c>
      <c r="C24" s="8" t="s">
        <v>49</v>
      </c>
      <c r="D24" s="11">
        <v>0</v>
      </c>
      <c r="E24" s="11">
        <v>25.2</v>
      </c>
      <c r="F24" s="11">
        <v>23.1</v>
      </c>
      <c r="G24" s="11">
        <f t="shared" si="6"/>
        <v>2.0999999999999979</v>
      </c>
      <c r="H24" s="11">
        <v>35.9</v>
      </c>
      <c r="I24" s="11">
        <v>35.6</v>
      </c>
      <c r="J24" s="11">
        <v>35.700000000000003</v>
      </c>
      <c r="K24" s="11">
        <v>36.700000000000003</v>
      </c>
      <c r="L24" s="11">
        <v>36.200000000000003</v>
      </c>
      <c r="M24" s="11">
        <v>35.880000000000003</v>
      </c>
      <c r="N24" s="11">
        <f t="shared" si="7"/>
        <v>1.9999999999996021E-2</v>
      </c>
      <c r="O24" s="15">
        <v>49</v>
      </c>
      <c r="P24" s="15">
        <v>49</v>
      </c>
      <c r="Q24" s="15">
        <f>O24-P24</f>
        <v>0</v>
      </c>
      <c r="R24" s="14">
        <v>24</v>
      </c>
    </row>
    <row r="25" spans="1:18">
      <c r="A25" s="7" t="s">
        <v>25</v>
      </c>
      <c r="B25" s="8">
        <v>4</v>
      </c>
      <c r="C25" s="8" t="s">
        <v>50</v>
      </c>
      <c r="D25" s="11">
        <v>10</v>
      </c>
      <c r="E25" s="11">
        <v>26.91</v>
      </c>
      <c r="F25" s="11">
        <v>28.8</v>
      </c>
      <c r="G25" s="11">
        <f t="shared" si="6"/>
        <v>-1.8900000000000006</v>
      </c>
      <c r="H25" s="11">
        <v>36.9</v>
      </c>
      <c r="I25" s="11">
        <v>36.799999999999997</v>
      </c>
      <c r="J25" s="11">
        <v>35.4</v>
      </c>
      <c r="K25" s="11">
        <v>35.89</v>
      </c>
      <c r="L25" s="11">
        <v>36.1</v>
      </c>
      <c r="M25" s="11">
        <v>36</v>
      </c>
      <c r="N25" s="11">
        <f t="shared" si="7"/>
        <v>0.89999999999999858</v>
      </c>
      <c r="O25" s="15">
        <v>53</v>
      </c>
      <c r="P25" s="15">
        <v>52</v>
      </c>
      <c r="Q25" s="15">
        <f>O25-P25</f>
        <v>1</v>
      </c>
      <c r="R25" s="14">
        <v>15</v>
      </c>
    </row>
    <row r="26" spans="1:18">
      <c r="A26" s="7" t="s">
        <v>25</v>
      </c>
      <c r="B26" s="8">
        <v>4</v>
      </c>
      <c r="C26" s="8" t="s">
        <v>51</v>
      </c>
      <c r="D26" s="11">
        <v>7.8</v>
      </c>
      <c r="E26" s="11">
        <v>30.7</v>
      </c>
      <c r="F26" s="11">
        <v>28.04</v>
      </c>
      <c r="G26" s="11">
        <f t="shared" si="6"/>
        <v>2.66</v>
      </c>
      <c r="H26" s="11">
        <v>36.6</v>
      </c>
      <c r="I26" s="11">
        <v>36.6</v>
      </c>
      <c r="J26" s="11">
        <v>36</v>
      </c>
      <c r="K26" s="11">
        <v>36.1</v>
      </c>
      <c r="L26" s="11">
        <v>35.4</v>
      </c>
      <c r="M26" s="11">
        <v>36.4</v>
      </c>
      <c r="N26" s="11">
        <f t="shared" si="7"/>
        <v>0.20000000000000284</v>
      </c>
      <c r="O26" s="15">
        <v>41</v>
      </c>
      <c r="P26" s="15">
        <v>40</v>
      </c>
      <c r="Q26" s="15">
        <f t="shared" ref="Q26:Q27" si="8">O26-P26</f>
        <v>1</v>
      </c>
      <c r="R26" s="14">
        <v>17</v>
      </c>
    </row>
    <row r="27" spans="1:18">
      <c r="A27" s="7" t="s">
        <v>25</v>
      </c>
      <c r="B27" s="8">
        <v>4</v>
      </c>
      <c r="C27" s="8" t="s">
        <v>52</v>
      </c>
      <c r="D27" s="11">
        <v>13.8</v>
      </c>
      <c r="E27" s="11">
        <v>27.49</v>
      </c>
      <c r="F27" s="11">
        <v>23.3</v>
      </c>
      <c r="G27" s="11">
        <f t="shared" si="6"/>
        <v>4.1899999999999977</v>
      </c>
      <c r="H27" s="11">
        <v>35.5</v>
      </c>
      <c r="I27" s="11">
        <v>35.6</v>
      </c>
      <c r="J27" s="11">
        <v>35.1</v>
      </c>
      <c r="K27" s="11">
        <v>35.1</v>
      </c>
      <c r="L27" s="11">
        <v>35.1</v>
      </c>
      <c r="M27" s="11">
        <v>35.799999999999997</v>
      </c>
      <c r="N27" s="11">
        <f>H27-M27</f>
        <v>-0.29999999999999716</v>
      </c>
      <c r="O27" s="15">
        <v>48</v>
      </c>
      <c r="P27" s="15">
        <v>46</v>
      </c>
      <c r="Q27" s="15">
        <f t="shared" si="8"/>
        <v>2</v>
      </c>
      <c r="R27" s="14">
        <v>5</v>
      </c>
    </row>
    <row r="28" spans="1:18">
      <c r="A28" s="7" t="s">
        <v>19</v>
      </c>
      <c r="B28" s="8">
        <v>5</v>
      </c>
      <c r="C28" s="8" t="s">
        <v>53</v>
      </c>
      <c r="D28" s="10">
        <v>3.2</v>
      </c>
      <c r="E28" s="10">
        <v>24.3</v>
      </c>
      <c r="F28" s="10">
        <v>24.4</v>
      </c>
      <c r="G28" s="10">
        <f t="shared" ref="G28:G33" si="9">E28-F28</f>
        <v>-9.9999999999997868E-2</v>
      </c>
      <c r="H28" s="10">
        <v>36.1</v>
      </c>
      <c r="I28" s="10">
        <v>36.200000000000003</v>
      </c>
      <c r="J28" s="10">
        <v>36</v>
      </c>
      <c r="K28" s="10">
        <v>36</v>
      </c>
      <c r="L28" s="10">
        <v>36</v>
      </c>
      <c r="M28" s="10">
        <v>36.200000000000003</v>
      </c>
      <c r="N28" s="10">
        <f>H28-M28</f>
        <v>-0.10000000000000142</v>
      </c>
      <c r="O28" s="10">
        <v>49</v>
      </c>
      <c r="P28" s="10">
        <v>48</v>
      </c>
      <c r="Q28" s="10">
        <f t="shared" ref="Q28:Q33" si="10">O28-P28</f>
        <v>1</v>
      </c>
      <c r="R28" s="13">
        <v>17</v>
      </c>
    </row>
    <row r="29" spans="1:18">
      <c r="A29" s="7" t="s">
        <v>19</v>
      </c>
      <c r="B29" s="8">
        <v>5</v>
      </c>
      <c r="C29" s="8" t="s">
        <v>54</v>
      </c>
      <c r="D29" s="10">
        <v>0</v>
      </c>
      <c r="E29" s="10">
        <v>22.45</v>
      </c>
      <c r="F29" s="10">
        <v>22.4</v>
      </c>
      <c r="G29" s="10">
        <f t="shared" si="9"/>
        <v>5.0000000000000711E-2</v>
      </c>
      <c r="H29" s="10">
        <v>36.200000000000003</v>
      </c>
      <c r="I29" s="10">
        <v>36</v>
      </c>
      <c r="J29" s="10">
        <v>36.1</v>
      </c>
      <c r="K29" s="10">
        <v>36.200000000000003</v>
      </c>
      <c r="L29" s="10">
        <v>36.1</v>
      </c>
      <c r="M29" s="10">
        <v>36.1</v>
      </c>
      <c r="N29" s="10">
        <f t="shared" ref="N29:N33" si="11">H29-M29</f>
        <v>0.10000000000000142</v>
      </c>
      <c r="O29" s="10">
        <v>46</v>
      </c>
      <c r="P29" s="10">
        <v>46</v>
      </c>
      <c r="Q29" s="10">
        <f t="shared" si="10"/>
        <v>0</v>
      </c>
      <c r="R29" s="13">
        <v>29</v>
      </c>
    </row>
    <row r="30" spans="1:18">
      <c r="A30" s="7" t="s">
        <v>19</v>
      </c>
      <c r="B30" s="8">
        <v>5</v>
      </c>
      <c r="C30" s="8" t="s">
        <v>55</v>
      </c>
      <c r="D30" s="10">
        <v>4.2</v>
      </c>
      <c r="E30" s="10">
        <v>29.9</v>
      </c>
      <c r="F30" s="10">
        <v>29.7</v>
      </c>
      <c r="G30" s="10">
        <f t="shared" si="9"/>
        <v>0.19999999999999929</v>
      </c>
      <c r="H30" s="10">
        <v>36.4</v>
      </c>
      <c r="I30" s="10">
        <v>36.5</v>
      </c>
      <c r="J30" s="10">
        <v>36.299999999999997</v>
      </c>
      <c r="K30" s="10">
        <v>36.4</v>
      </c>
      <c r="L30" s="10">
        <v>36.4</v>
      </c>
      <c r="M30" s="10">
        <v>36.299999999999997</v>
      </c>
      <c r="N30" s="10">
        <f t="shared" si="11"/>
        <v>0.10000000000000142</v>
      </c>
      <c r="O30" s="10">
        <v>42</v>
      </c>
      <c r="P30" s="10">
        <v>41</v>
      </c>
      <c r="Q30" s="10">
        <f t="shared" si="10"/>
        <v>1</v>
      </c>
      <c r="R30" s="13">
        <v>28</v>
      </c>
    </row>
    <row r="31" spans="1:18">
      <c r="A31" s="7" t="s">
        <v>19</v>
      </c>
      <c r="B31" s="8">
        <v>5</v>
      </c>
      <c r="C31" s="8" t="s">
        <v>56</v>
      </c>
      <c r="D31" s="10">
        <v>0</v>
      </c>
      <c r="E31" s="10">
        <v>30.6</v>
      </c>
      <c r="F31" s="10">
        <v>29.98</v>
      </c>
      <c r="G31" s="10">
        <f t="shared" si="9"/>
        <v>0.62000000000000099</v>
      </c>
      <c r="H31" s="10">
        <v>36</v>
      </c>
      <c r="I31" s="10">
        <v>35.799999999999997</v>
      </c>
      <c r="J31" s="10">
        <v>36.200000000000003</v>
      </c>
      <c r="K31" s="10">
        <v>36.200000000000003</v>
      </c>
      <c r="L31" s="10">
        <v>36</v>
      </c>
      <c r="M31" s="10">
        <v>36</v>
      </c>
      <c r="N31" s="10">
        <f t="shared" si="11"/>
        <v>0</v>
      </c>
      <c r="O31" s="10">
        <v>56</v>
      </c>
      <c r="P31" s="10">
        <v>55</v>
      </c>
      <c r="Q31" s="10">
        <f t="shared" si="10"/>
        <v>1</v>
      </c>
      <c r="R31" s="13">
        <v>30</v>
      </c>
    </row>
    <row r="32" spans="1:18">
      <c r="A32" s="7" t="s">
        <v>19</v>
      </c>
      <c r="B32" s="8">
        <v>5</v>
      </c>
      <c r="C32" s="8" t="s">
        <v>57</v>
      </c>
      <c r="D32" s="10">
        <v>1.2</v>
      </c>
      <c r="E32" s="10">
        <v>29.5</v>
      </c>
      <c r="F32" s="10">
        <v>29.39</v>
      </c>
      <c r="G32" s="10">
        <f t="shared" si="9"/>
        <v>0.10999999999999943</v>
      </c>
      <c r="H32" s="10">
        <v>36.200000000000003</v>
      </c>
      <c r="I32" s="10">
        <v>36.299999999999997</v>
      </c>
      <c r="J32" s="10">
        <v>36.200000000000003</v>
      </c>
      <c r="K32" s="10">
        <v>36</v>
      </c>
      <c r="L32" s="10">
        <v>36.200000000000003</v>
      </c>
      <c r="M32" s="10">
        <v>36.1</v>
      </c>
      <c r="N32" s="10">
        <f t="shared" si="11"/>
        <v>0.10000000000000142</v>
      </c>
      <c r="O32" s="10">
        <v>49</v>
      </c>
      <c r="P32" s="10">
        <v>48</v>
      </c>
      <c r="Q32" s="10">
        <f t="shared" si="10"/>
        <v>1</v>
      </c>
      <c r="R32" s="13">
        <v>28</v>
      </c>
    </row>
    <row r="33" spans="1:18">
      <c r="A33" s="7" t="s">
        <v>19</v>
      </c>
      <c r="B33" s="8">
        <v>5</v>
      </c>
      <c r="C33" s="8" t="s">
        <v>58</v>
      </c>
      <c r="D33" s="10">
        <v>0</v>
      </c>
      <c r="E33" s="10">
        <v>30.9</v>
      </c>
      <c r="F33" s="10">
        <v>30.78</v>
      </c>
      <c r="G33" s="10">
        <f t="shared" si="9"/>
        <v>0.11999999999999744</v>
      </c>
      <c r="H33" s="10">
        <v>37</v>
      </c>
      <c r="I33" s="10">
        <v>36.9</v>
      </c>
      <c r="J33" s="10">
        <v>36.9</v>
      </c>
      <c r="K33" s="10">
        <v>36.799999999999997</v>
      </c>
      <c r="L33" s="10">
        <v>36.799999999999997</v>
      </c>
      <c r="M33" s="10">
        <v>36.9</v>
      </c>
      <c r="N33" s="10">
        <f t="shared" si="11"/>
        <v>0.10000000000000142</v>
      </c>
      <c r="O33" s="10">
        <v>47</v>
      </c>
      <c r="P33" s="10">
        <v>46</v>
      </c>
      <c r="Q33" s="10">
        <f t="shared" si="10"/>
        <v>1</v>
      </c>
      <c r="R33" s="13">
        <v>30</v>
      </c>
    </row>
  </sheetData>
  <mergeCells count="4">
    <mergeCell ref="A1:O1"/>
    <mergeCell ref="E2:G2"/>
    <mergeCell ref="H2:N2"/>
    <mergeCell ref="O2:Q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33"/>
  <sheetViews>
    <sheetView workbookViewId="0">
      <selection sqref="A1:T1"/>
    </sheetView>
  </sheetViews>
  <sheetFormatPr defaultRowHeight="15"/>
  <cols>
    <col min="1" max="1" width="13.85546875" customWidth="1"/>
    <col min="3" max="3" width="11" customWidth="1"/>
  </cols>
  <sheetData>
    <row r="1" spans="1:26">
      <c r="A1" s="22" t="s">
        <v>108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4"/>
      <c r="U1" s="25"/>
      <c r="V1" s="25"/>
      <c r="W1" s="25"/>
      <c r="X1" s="25"/>
      <c r="Y1" s="25"/>
      <c r="Z1" s="25"/>
    </row>
    <row r="2" spans="1:26">
      <c r="A2" s="26"/>
      <c r="B2" s="27" t="s">
        <v>33</v>
      </c>
      <c r="C2" s="27" t="s">
        <v>34</v>
      </c>
      <c r="D2" s="28" t="s">
        <v>59</v>
      </c>
      <c r="E2" s="29"/>
      <c r="F2" s="29"/>
      <c r="G2" s="29"/>
      <c r="H2" s="30"/>
      <c r="I2" s="31" t="s">
        <v>20</v>
      </c>
      <c r="J2" s="32"/>
      <c r="K2" s="32"/>
      <c r="L2" s="32"/>
      <c r="M2" s="32"/>
      <c r="N2" s="32"/>
      <c r="O2" s="33"/>
      <c r="P2" s="34" t="s">
        <v>21</v>
      </c>
      <c r="Q2" s="35"/>
      <c r="R2" s="35"/>
      <c r="S2" s="35"/>
      <c r="T2" s="35"/>
      <c r="U2" s="35"/>
      <c r="V2" s="36"/>
      <c r="W2" s="28" t="s">
        <v>60</v>
      </c>
      <c r="X2" s="29"/>
      <c r="Y2" s="30"/>
      <c r="Z2" s="27" t="s">
        <v>11</v>
      </c>
    </row>
    <row r="3" spans="1:26">
      <c r="A3" s="26" t="s">
        <v>0</v>
      </c>
      <c r="B3" s="27"/>
      <c r="C3" s="27"/>
      <c r="D3" s="27" t="s">
        <v>4</v>
      </c>
      <c r="E3" s="27" t="s">
        <v>5</v>
      </c>
      <c r="F3" s="27" t="s">
        <v>61</v>
      </c>
      <c r="G3" s="27" t="s">
        <v>62</v>
      </c>
      <c r="H3" s="27" t="s">
        <v>63</v>
      </c>
      <c r="I3" s="37" t="s">
        <v>64</v>
      </c>
      <c r="J3" s="37" t="s">
        <v>4</v>
      </c>
      <c r="K3" s="37" t="s">
        <v>5</v>
      </c>
      <c r="L3" s="37" t="s">
        <v>61</v>
      </c>
      <c r="M3" s="37" t="s">
        <v>62</v>
      </c>
      <c r="N3" s="37" t="s">
        <v>63</v>
      </c>
      <c r="O3" s="38" t="s">
        <v>65</v>
      </c>
      <c r="P3" s="27" t="s">
        <v>64</v>
      </c>
      <c r="Q3" s="27" t="s">
        <v>4</v>
      </c>
      <c r="R3" s="27" t="s">
        <v>5</v>
      </c>
      <c r="S3" s="27" t="s">
        <v>61</v>
      </c>
      <c r="T3" s="27" t="s">
        <v>62</v>
      </c>
      <c r="U3" s="27" t="s">
        <v>63</v>
      </c>
      <c r="V3" s="26" t="s">
        <v>66</v>
      </c>
      <c r="W3" s="26" t="s">
        <v>67</v>
      </c>
      <c r="X3" s="26" t="s">
        <v>68</v>
      </c>
      <c r="Y3" s="26" t="s">
        <v>69</v>
      </c>
      <c r="Z3" s="27" t="s">
        <v>10</v>
      </c>
    </row>
    <row r="4" spans="1:26">
      <c r="A4" s="38" t="s">
        <v>18</v>
      </c>
      <c r="B4" s="37">
        <v>1</v>
      </c>
      <c r="C4" s="37" t="s">
        <v>26</v>
      </c>
      <c r="D4" s="26">
        <v>22.2</v>
      </c>
      <c r="E4" s="26">
        <v>24.4</v>
      </c>
      <c r="F4" s="26">
        <v>26.8</v>
      </c>
      <c r="G4" s="26">
        <v>32.4</v>
      </c>
      <c r="H4" s="26">
        <v>38.4</v>
      </c>
      <c r="I4" s="39">
        <v>27</v>
      </c>
      <c r="J4" s="38">
        <v>27.4</v>
      </c>
      <c r="K4" s="38">
        <v>21.2</v>
      </c>
      <c r="L4" s="38">
        <v>22.8</v>
      </c>
      <c r="M4" s="38">
        <v>24.6</v>
      </c>
      <c r="N4" s="38">
        <v>25.56</v>
      </c>
      <c r="O4" s="40">
        <f>(N4-J4)/J4*100</f>
        <v>-6.7153284671532854</v>
      </c>
      <c r="P4" s="26">
        <v>36</v>
      </c>
      <c r="Q4" s="26">
        <v>33.6</v>
      </c>
      <c r="R4" s="26">
        <v>34.799999999999997</v>
      </c>
      <c r="S4" s="26">
        <v>35.700000000000003</v>
      </c>
      <c r="T4" s="26">
        <v>35</v>
      </c>
      <c r="U4" s="26">
        <v>34.4</v>
      </c>
      <c r="V4" s="41">
        <f>(U4-Q4)/Q4*100</f>
        <v>2.3809523809523725</v>
      </c>
      <c r="W4" s="26">
        <v>48</v>
      </c>
      <c r="X4" s="26">
        <v>40</v>
      </c>
      <c r="Y4" s="41">
        <f>(X4-W4)/W4*100</f>
        <v>-16.666666666666664</v>
      </c>
      <c r="Z4" s="42">
        <v>8</v>
      </c>
    </row>
    <row r="5" spans="1:26">
      <c r="A5" s="38" t="s">
        <v>18</v>
      </c>
      <c r="B5" s="37">
        <v>1</v>
      </c>
      <c r="C5" s="37" t="s">
        <v>27</v>
      </c>
      <c r="D5" s="26">
        <v>22.6</v>
      </c>
      <c r="E5" s="26">
        <v>23.8</v>
      </c>
      <c r="F5" s="26">
        <v>27.5</v>
      </c>
      <c r="G5" s="26">
        <v>33.4</v>
      </c>
      <c r="H5" s="26">
        <v>41.4</v>
      </c>
      <c r="I5" s="38">
        <v>20.2</v>
      </c>
      <c r="J5" s="38">
        <v>20.399999999999999</v>
      </c>
      <c r="K5" s="38">
        <v>20</v>
      </c>
      <c r="L5" s="38">
        <v>19.3</v>
      </c>
      <c r="M5" s="38">
        <v>18.2</v>
      </c>
      <c r="N5" s="38">
        <v>17.579999999999998</v>
      </c>
      <c r="O5" s="40">
        <f t="shared" ref="O5:O8" si="0">(N5-J5)/J5*100</f>
        <v>-13.82352941176471</v>
      </c>
      <c r="P5" s="26">
        <v>35.9</v>
      </c>
      <c r="Q5" s="26">
        <v>35.700000000000003</v>
      </c>
      <c r="R5" s="26">
        <v>35.200000000000003</v>
      </c>
      <c r="S5" s="26">
        <v>36.4</v>
      </c>
      <c r="T5" s="26">
        <v>35.700000000000003</v>
      </c>
      <c r="U5" s="26">
        <v>35.9</v>
      </c>
      <c r="V5" s="41">
        <f t="shared" ref="V5:V33" si="1">(U5-Q5)/Q5*100</f>
        <v>0.56022408963584236</v>
      </c>
      <c r="W5" s="26">
        <v>50</v>
      </c>
      <c r="X5" s="26">
        <v>43</v>
      </c>
      <c r="Y5" s="41">
        <f t="shared" ref="Y5:Y33" si="2">(X5-W5)/W5*100</f>
        <v>-14.000000000000002</v>
      </c>
      <c r="Z5" s="42">
        <v>7</v>
      </c>
    </row>
    <row r="6" spans="1:26">
      <c r="A6" s="38" t="s">
        <v>18</v>
      </c>
      <c r="B6" s="37">
        <v>1</v>
      </c>
      <c r="C6" s="37" t="s">
        <v>28</v>
      </c>
      <c r="D6" s="26">
        <v>22.4</v>
      </c>
      <c r="E6" s="26">
        <v>24.2</v>
      </c>
      <c r="F6" s="26">
        <v>26.8</v>
      </c>
      <c r="G6" s="26">
        <v>31.6</v>
      </c>
      <c r="H6" s="26">
        <v>39.6</v>
      </c>
      <c r="I6" s="38">
        <v>28.64</v>
      </c>
      <c r="J6" s="38">
        <v>31.48</v>
      </c>
      <c r="K6" s="38">
        <v>31</v>
      </c>
      <c r="L6" s="38">
        <v>31.2</v>
      </c>
      <c r="M6" s="38">
        <v>31.5</v>
      </c>
      <c r="N6" s="38">
        <v>31.95</v>
      </c>
      <c r="O6" s="40">
        <f t="shared" si="0"/>
        <v>1.4930114358322708</v>
      </c>
      <c r="P6" s="26">
        <v>36.6</v>
      </c>
      <c r="Q6" s="26">
        <v>33.1</v>
      </c>
      <c r="R6" s="26">
        <v>34.9</v>
      </c>
      <c r="S6" s="26">
        <v>35.9</v>
      </c>
      <c r="T6" s="26">
        <v>35.5</v>
      </c>
      <c r="U6" s="26">
        <v>35.799999999999997</v>
      </c>
      <c r="V6" s="41">
        <f t="shared" si="1"/>
        <v>8.1570996978851831</v>
      </c>
      <c r="W6" s="26">
        <v>48</v>
      </c>
      <c r="X6" s="26">
        <v>42</v>
      </c>
      <c r="Y6" s="41">
        <f t="shared" si="2"/>
        <v>-12.5</v>
      </c>
      <c r="Z6" s="42">
        <v>8</v>
      </c>
    </row>
    <row r="7" spans="1:26">
      <c r="A7" s="38" t="s">
        <v>18</v>
      </c>
      <c r="B7" s="37">
        <v>1</v>
      </c>
      <c r="C7" s="37" t="s">
        <v>29</v>
      </c>
      <c r="D7" s="26">
        <v>24.6</v>
      </c>
      <c r="E7" s="26">
        <v>26.5</v>
      </c>
      <c r="F7" s="26">
        <v>28.6</v>
      </c>
      <c r="G7" s="26">
        <v>32.6</v>
      </c>
      <c r="H7" s="26">
        <v>36.6</v>
      </c>
      <c r="I7" s="38">
        <v>21.15</v>
      </c>
      <c r="J7" s="38">
        <v>25.05</v>
      </c>
      <c r="K7" s="38">
        <v>23.2</v>
      </c>
      <c r="L7" s="38">
        <v>23.4</v>
      </c>
      <c r="M7" s="38">
        <v>23.52</v>
      </c>
      <c r="N7" s="38">
        <v>24.25</v>
      </c>
      <c r="O7" s="40">
        <f t="shared" si="0"/>
        <v>-3.1936127744511005</v>
      </c>
      <c r="P7" s="26">
        <v>36.299999999999997</v>
      </c>
      <c r="Q7" s="26">
        <v>34.9</v>
      </c>
      <c r="R7" s="26">
        <v>35.4</v>
      </c>
      <c r="S7" s="26">
        <v>36.5</v>
      </c>
      <c r="T7" s="26">
        <v>35.9</v>
      </c>
      <c r="U7" s="26">
        <v>35.9</v>
      </c>
      <c r="V7" s="41">
        <f t="shared" si="1"/>
        <v>2.8653295128939829</v>
      </c>
      <c r="W7" s="26">
        <v>44</v>
      </c>
      <c r="X7" s="26">
        <v>36</v>
      </c>
      <c r="Y7" s="41">
        <f t="shared" si="2"/>
        <v>-18.181818181818183</v>
      </c>
      <c r="Z7" s="42">
        <v>8</v>
      </c>
    </row>
    <row r="8" spans="1:26">
      <c r="A8" s="38" t="s">
        <v>18</v>
      </c>
      <c r="B8" s="37">
        <v>1</v>
      </c>
      <c r="C8" s="37" t="s">
        <v>30</v>
      </c>
      <c r="D8" s="26">
        <v>19.399999999999999</v>
      </c>
      <c r="E8" s="26">
        <v>22.2</v>
      </c>
      <c r="F8" s="26">
        <v>25.2</v>
      </c>
      <c r="G8" s="26">
        <v>32.6</v>
      </c>
      <c r="H8" s="26">
        <v>37.799999999999997</v>
      </c>
      <c r="I8" s="38">
        <v>24.58</v>
      </c>
      <c r="J8" s="38">
        <v>22.48</v>
      </c>
      <c r="K8" s="38">
        <v>22.4</v>
      </c>
      <c r="L8" s="38">
        <v>23.1</v>
      </c>
      <c r="M8" s="38">
        <v>20</v>
      </c>
      <c r="N8" s="38">
        <v>18.28</v>
      </c>
      <c r="O8" s="40">
        <f t="shared" si="0"/>
        <v>-18.683274021352307</v>
      </c>
      <c r="P8" s="26">
        <v>36.700000000000003</v>
      </c>
      <c r="Q8" s="26">
        <v>34.5</v>
      </c>
      <c r="R8" s="26">
        <v>34.6</v>
      </c>
      <c r="S8" s="26">
        <v>36.5</v>
      </c>
      <c r="T8" s="26">
        <v>35.1</v>
      </c>
      <c r="U8" s="26">
        <v>33.299999999999997</v>
      </c>
      <c r="V8" s="41">
        <f t="shared" si="1"/>
        <v>-3.4782608695652257</v>
      </c>
      <c r="W8" s="26">
        <v>51</v>
      </c>
      <c r="X8" s="26">
        <v>44</v>
      </c>
      <c r="Y8" s="41">
        <f t="shared" si="2"/>
        <v>-13.725490196078432</v>
      </c>
      <c r="Z8" s="42">
        <v>8</v>
      </c>
    </row>
    <row r="9" spans="1:26">
      <c r="A9" s="38" t="s">
        <v>18</v>
      </c>
      <c r="B9" s="37">
        <v>1</v>
      </c>
      <c r="C9" s="37" t="s">
        <v>31</v>
      </c>
      <c r="D9" s="26">
        <v>25.2</v>
      </c>
      <c r="E9" s="26">
        <v>28.6</v>
      </c>
      <c r="F9" s="26">
        <v>30.4</v>
      </c>
      <c r="G9" s="26">
        <v>33.5</v>
      </c>
      <c r="H9" s="26"/>
      <c r="I9" s="38">
        <v>26.35</v>
      </c>
      <c r="J9" s="38">
        <v>24.47</v>
      </c>
      <c r="K9" s="38">
        <v>24</v>
      </c>
      <c r="L9" s="38">
        <v>24.2</v>
      </c>
      <c r="M9" s="38">
        <v>24.6</v>
      </c>
      <c r="N9" s="38"/>
      <c r="O9" s="40"/>
      <c r="P9" s="41">
        <v>36.5</v>
      </c>
      <c r="Q9" s="41">
        <v>36.200000000000003</v>
      </c>
      <c r="R9" s="41">
        <v>35.4</v>
      </c>
      <c r="S9" s="41">
        <v>36.200000000000003</v>
      </c>
      <c r="T9" s="41">
        <v>36</v>
      </c>
      <c r="U9" s="41">
        <v>35.799999999999997</v>
      </c>
      <c r="V9" s="41">
        <f t="shared" si="1"/>
        <v>-1.1049723756906233</v>
      </c>
      <c r="W9" s="26">
        <v>47</v>
      </c>
      <c r="X9" s="26"/>
      <c r="Y9" s="41"/>
      <c r="Z9" s="42">
        <v>6</v>
      </c>
    </row>
    <row r="10" spans="1:26" ht="13.5" customHeight="1">
      <c r="A10" s="38" t="s">
        <v>23</v>
      </c>
      <c r="B10" s="44">
        <v>2</v>
      </c>
      <c r="C10" s="37" t="s">
        <v>35</v>
      </c>
      <c r="D10" s="26">
        <v>26.4</v>
      </c>
      <c r="E10" s="26">
        <v>26.9</v>
      </c>
      <c r="F10" s="26">
        <v>24.1</v>
      </c>
      <c r="G10" s="26">
        <v>23.7</v>
      </c>
      <c r="H10" s="26">
        <v>23.1</v>
      </c>
      <c r="I10" s="39">
        <v>22.51</v>
      </c>
      <c r="J10" s="38">
        <v>22.43</v>
      </c>
      <c r="K10" s="38">
        <v>22.9</v>
      </c>
      <c r="L10" s="38">
        <v>22.91</v>
      </c>
      <c r="M10" s="38">
        <v>22.9</v>
      </c>
      <c r="N10" s="38">
        <v>23</v>
      </c>
      <c r="O10" s="40">
        <f t="shared" ref="O10:O33" si="3">(N10-J10)/J10*100</f>
        <v>2.5412394115024535</v>
      </c>
      <c r="P10" s="26">
        <v>36.4</v>
      </c>
      <c r="Q10" s="26">
        <v>35.799999999999997</v>
      </c>
      <c r="R10" s="26">
        <v>36</v>
      </c>
      <c r="S10" s="26">
        <v>35.700000000000003</v>
      </c>
      <c r="T10" s="26">
        <v>36</v>
      </c>
      <c r="U10" s="26">
        <v>36</v>
      </c>
      <c r="V10" s="41">
        <f t="shared" si="1"/>
        <v>0.55865921787710293</v>
      </c>
      <c r="W10" s="26">
        <v>62</v>
      </c>
      <c r="X10" s="26">
        <v>56</v>
      </c>
      <c r="Y10" s="41">
        <f t="shared" si="2"/>
        <v>-9.67741935483871</v>
      </c>
      <c r="Z10" s="42">
        <v>9</v>
      </c>
    </row>
    <row r="11" spans="1:26" ht="13.5" customHeight="1">
      <c r="A11" s="38" t="s">
        <v>23</v>
      </c>
      <c r="B11" s="44">
        <v>2</v>
      </c>
      <c r="C11" s="37" t="s">
        <v>36</v>
      </c>
      <c r="D11" s="26">
        <v>26.6</v>
      </c>
      <c r="E11" s="26">
        <v>25</v>
      </c>
      <c r="F11" s="26">
        <v>24.8</v>
      </c>
      <c r="G11" s="26">
        <v>23.2</v>
      </c>
      <c r="H11" s="26">
        <v>22.2</v>
      </c>
      <c r="I11" s="38">
        <v>23.88</v>
      </c>
      <c r="J11" s="38">
        <v>26.62</v>
      </c>
      <c r="K11" s="38">
        <v>26.62</v>
      </c>
      <c r="L11" s="38">
        <v>26.25</v>
      </c>
      <c r="M11" s="38">
        <v>26.73</v>
      </c>
      <c r="N11" s="38">
        <v>28.57</v>
      </c>
      <c r="O11" s="40">
        <f t="shared" si="3"/>
        <v>7.3253193087903803</v>
      </c>
      <c r="P11" s="26">
        <v>35.5</v>
      </c>
      <c r="Q11" s="26">
        <v>36.4</v>
      </c>
      <c r="R11" s="26">
        <v>34.799999999999997</v>
      </c>
      <c r="S11" s="26">
        <v>34.799999999999997</v>
      </c>
      <c r="T11" s="26">
        <v>35.200000000000003</v>
      </c>
      <c r="U11" s="26">
        <v>34.4</v>
      </c>
      <c r="V11" s="41">
        <f t="shared" si="1"/>
        <v>-5.4945054945054945</v>
      </c>
      <c r="W11" s="26">
        <v>45</v>
      </c>
      <c r="X11" s="26">
        <v>40</v>
      </c>
      <c r="Y11" s="41">
        <f t="shared" si="2"/>
        <v>-11.111111111111111</v>
      </c>
      <c r="Z11" s="42">
        <v>7</v>
      </c>
    </row>
    <row r="12" spans="1:26" ht="13.5" customHeight="1">
      <c r="A12" s="38" t="s">
        <v>23</v>
      </c>
      <c r="B12" s="44">
        <v>2</v>
      </c>
      <c r="C12" s="37" t="s">
        <v>37</v>
      </c>
      <c r="D12" s="26">
        <v>23.8</v>
      </c>
      <c r="E12" s="26">
        <v>23.1</v>
      </c>
      <c r="F12" s="26">
        <v>22.2</v>
      </c>
      <c r="G12" s="26">
        <v>21.4</v>
      </c>
      <c r="H12" s="26">
        <v>20.100000000000001</v>
      </c>
      <c r="I12" s="38">
        <v>28.83</v>
      </c>
      <c r="J12" s="38">
        <v>30.34</v>
      </c>
      <c r="K12" s="38">
        <v>30.34</v>
      </c>
      <c r="L12" s="38">
        <v>32.32</v>
      </c>
      <c r="M12" s="38">
        <v>30.46</v>
      </c>
      <c r="N12" s="38">
        <v>32.61</v>
      </c>
      <c r="O12" s="40">
        <f t="shared" si="3"/>
        <v>7.4818721160184563</v>
      </c>
      <c r="P12" s="26">
        <v>35.6</v>
      </c>
      <c r="Q12" s="26">
        <v>36</v>
      </c>
      <c r="R12" s="26">
        <v>35</v>
      </c>
      <c r="S12" s="26">
        <v>35.5</v>
      </c>
      <c r="T12" s="26">
        <v>36.1</v>
      </c>
      <c r="U12" s="26">
        <v>36.9</v>
      </c>
      <c r="V12" s="41">
        <f t="shared" si="1"/>
        <v>2.499999999999996</v>
      </c>
      <c r="W12" s="26">
        <v>48</v>
      </c>
      <c r="X12" s="26">
        <v>44</v>
      </c>
      <c r="Y12" s="41">
        <f t="shared" si="2"/>
        <v>-8.3333333333333321</v>
      </c>
      <c r="Z12" s="42">
        <v>8</v>
      </c>
    </row>
    <row r="13" spans="1:26" ht="13.5" customHeight="1">
      <c r="A13" s="38" t="s">
        <v>23</v>
      </c>
      <c r="B13" s="44">
        <v>2</v>
      </c>
      <c r="C13" s="37" t="s">
        <v>38</v>
      </c>
      <c r="D13" s="26">
        <v>21.9</v>
      </c>
      <c r="E13" s="26">
        <v>22.4</v>
      </c>
      <c r="F13" s="26">
        <v>21.6</v>
      </c>
      <c r="G13" s="26">
        <v>21.3</v>
      </c>
      <c r="H13" s="26">
        <v>20.45</v>
      </c>
      <c r="I13" s="38">
        <v>23.95</v>
      </c>
      <c r="J13" s="38">
        <v>26.32</v>
      </c>
      <c r="K13" s="38">
        <v>26.32</v>
      </c>
      <c r="L13" s="38">
        <v>26.55</v>
      </c>
      <c r="M13" s="38">
        <v>24.98</v>
      </c>
      <c r="N13" s="38">
        <v>25.13</v>
      </c>
      <c r="O13" s="40">
        <f t="shared" si="3"/>
        <v>-4.5212765957446859</v>
      </c>
      <c r="P13" s="26">
        <v>35.700000000000003</v>
      </c>
      <c r="Q13" s="26">
        <v>35.4</v>
      </c>
      <c r="R13" s="26">
        <v>34.799999999999997</v>
      </c>
      <c r="S13" s="26">
        <v>35.4</v>
      </c>
      <c r="T13" s="26">
        <v>36.299999999999997</v>
      </c>
      <c r="U13" s="26">
        <v>35.9</v>
      </c>
      <c r="V13" s="41">
        <f t="shared" si="1"/>
        <v>1.4124293785310735</v>
      </c>
      <c r="W13" s="26">
        <v>59</v>
      </c>
      <c r="X13" s="26">
        <v>58</v>
      </c>
      <c r="Y13" s="41">
        <f t="shared" si="2"/>
        <v>-1.6949152542372881</v>
      </c>
      <c r="Z13" s="42">
        <v>9</v>
      </c>
    </row>
    <row r="14" spans="1:26" ht="13.5" customHeight="1">
      <c r="A14" s="38" t="s">
        <v>23</v>
      </c>
      <c r="B14" s="44">
        <v>2</v>
      </c>
      <c r="C14" s="37" t="s">
        <v>39</v>
      </c>
      <c r="D14" s="26">
        <v>24.7</v>
      </c>
      <c r="E14" s="26">
        <v>23.8</v>
      </c>
      <c r="F14" s="26">
        <v>23.7</v>
      </c>
      <c r="G14" s="26">
        <v>21.6</v>
      </c>
      <c r="H14" s="26">
        <v>21</v>
      </c>
      <c r="I14" s="38">
        <v>29.03</v>
      </c>
      <c r="J14" s="38">
        <v>31.58</v>
      </c>
      <c r="K14" s="38">
        <v>31.58</v>
      </c>
      <c r="L14" s="38">
        <v>32.15</v>
      </c>
      <c r="M14" s="38">
        <v>30.92</v>
      </c>
      <c r="N14" s="38">
        <v>31.26</v>
      </c>
      <c r="O14" s="40">
        <f t="shared" si="3"/>
        <v>-1.0132995566814338</v>
      </c>
      <c r="P14" s="26">
        <v>37.4</v>
      </c>
      <c r="Q14" s="26">
        <v>36.4</v>
      </c>
      <c r="R14" s="26">
        <v>35.799999999999997</v>
      </c>
      <c r="S14" s="26">
        <v>36</v>
      </c>
      <c r="T14" s="26">
        <v>37</v>
      </c>
      <c r="U14" s="26">
        <v>34.700000000000003</v>
      </c>
      <c r="V14" s="41">
        <f t="shared" si="1"/>
        <v>-4.6703296703296582</v>
      </c>
      <c r="W14" s="26">
        <v>52</v>
      </c>
      <c r="X14" s="26">
        <v>52</v>
      </c>
      <c r="Y14" s="41">
        <f t="shared" si="2"/>
        <v>0</v>
      </c>
      <c r="Z14" s="42">
        <v>7</v>
      </c>
    </row>
    <row r="15" spans="1:26" ht="13.5" customHeight="1">
      <c r="A15" s="38" t="s">
        <v>23</v>
      </c>
      <c r="B15" s="44">
        <v>2</v>
      </c>
      <c r="C15" s="37" t="s">
        <v>40</v>
      </c>
      <c r="D15" s="26">
        <v>25.2</v>
      </c>
      <c r="E15" s="26">
        <v>26.3</v>
      </c>
      <c r="F15" s="26">
        <v>25.9</v>
      </c>
      <c r="G15" s="26">
        <v>25.4</v>
      </c>
      <c r="H15" s="26">
        <v>25</v>
      </c>
      <c r="I15" s="38">
        <v>28.88</v>
      </c>
      <c r="J15" s="38">
        <v>29</v>
      </c>
      <c r="K15" s="38">
        <v>29</v>
      </c>
      <c r="L15" s="38">
        <v>29.12</v>
      </c>
      <c r="M15" s="38">
        <v>28.67</v>
      </c>
      <c r="N15" s="38">
        <v>29.77</v>
      </c>
      <c r="O15" s="40">
        <f t="shared" si="3"/>
        <v>2.6551724137931019</v>
      </c>
      <c r="P15" s="41">
        <v>36.299999999999997</v>
      </c>
      <c r="Q15" s="41">
        <v>36</v>
      </c>
      <c r="R15" s="41">
        <v>36</v>
      </c>
      <c r="S15" s="41">
        <v>35.799999999999997</v>
      </c>
      <c r="T15" s="41">
        <v>36.4</v>
      </c>
      <c r="U15" s="41">
        <v>36</v>
      </c>
      <c r="V15" s="41">
        <f t="shared" si="1"/>
        <v>0</v>
      </c>
      <c r="W15" s="43">
        <v>55</v>
      </c>
      <c r="X15" s="41">
        <v>50</v>
      </c>
      <c r="Y15" s="41">
        <f t="shared" si="2"/>
        <v>-9.0909090909090917</v>
      </c>
      <c r="Z15" s="42">
        <v>7</v>
      </c>
    </row>
    <row r="16" spans="1:26" ht="13.5" customHeight="1">
      <c r="A16" s="38" t="s">
        <v>24</v>
      </c>
      <c r="B16" s="37">
        <v>3</v>
      </c>
      <c r="C16" s="37" t="s">
        <v>41</v>
      </c>
      <c r="D16" s="26">
        <v>22</v>
      </c>
      <c r="E16" s="26">
        <v>22.4</v>
      </c>
      <c r="F16" s="26">
        <v>20.2</v>
      </c>
      <c r="G16" s="26">
        <v>17.3</v>
      </c>
      <c r="H16" s="26">
        <v>14.6</v>
      </c>
      <c r="I16" s="39">
        <v>28.15</v>
      </c>
      <c r="J16" s="38">
        <v>32.119999999999997</v>
      </c>
      <c r="K16" s="38">
        <v>30.07</v>
      </c>
      <c r="L16" s="38">
        <v>27.74</v>
      </c>
      <c r="M16" s="38">
        <v>27.38</v>
      </c>
      <c r="N16" s="38">
        <v>29.02</v>
      </c>
      <c r="O16" s="40">
        <f t="shared" si="3"/>
        <v>-9.651307596513071</v>
      </c>
      <c r="P16" s="26">
        <v>37.200000000000003</v>
      </c>
      <c r="Q16" s="26">
        <v>36.200000000000003</v>
      </c>
      <c r="R16" s="26">
        <v>36.9</v>
      </c>
      <c r="S16" s="26">
        <v>36.9</v>
      </c>
      <c r="T16" s="26">
        <v>35.18</v>
      </c>
      <c r="U16" s="26">
        <v>36.6</v>
      </c>
      <c r="V16" s="41">
        <f t="shared" si="1"/>
        <v>1.1049723756906038</v>
      </c>
      <c r="W16" s="26">
        <v>53</v>
      </c>
      <c r="X16" s="26">
        <v>50</v>
      </c>
      <c r="Y16" s="41">
        <f t="shared" si="2"/>
        <v>-5.6603773584905666</v>
      </c>
      <c r="Z16" s="42">
        <v>9</v>
      </c>
    </row>
    <row r="17" spans="1:26" ht="13.5" customHeight="1">
      <c r="A17" s="38" t="s">
        <v>24</v>
      </c>
      <c r="B17" s="37">
        <v>3</v>
      </c>
      <c r="C17" s="37" t="s">
        <v>42</v>
      </c>
      <c r="D17" s="26">
        <v>20.399999999999999</v>
      </c>
      <c r="E17" s="26">
        <v>21.3</v>
      </c>
      <c r="F17" s="26">
        <v>19.3</v>
      </c>
      <c r="G17" s="26">
        <v>17.600000000000001</v>
      </c>
      <c r="H17" s="26">
        <v>15.2</v>
      </c>
      <c r="I17" s="38">
        <v>32.049999999999997</v>
      </c>
      <c r="J17" s="38">
        <v>32.200000000000003</v>
      </c>
      <c r="K17" s="38">
        <v>33.72</v>
      </c>
      <c r="L17" s="38">
        <v>32.28</v>
      </c>
      <c r="M17" s="38">
        <v>33.43</v>
      </c>
      <c r="N17" s="38">
        <v>32.43</v>
      </c>
      <c r="O17" s="40">
        <f t="shared" si="3"/>
        <v>0.71428571428570453</v>
      </c>
      <c r="P17" s="26">
        <v>37.799999999999997</v>
      </c>
      <c r="Q17" s="26">
        <v>36.9</v>
      </c>
      <c r="R17" s="26">
        <v>36.799999999999997</v>
      </c>
      <c r="S17" s="26">
        <v>37</v>
      </c>
      <c r="T17" s="26">
        <v>36.5</v>
      </c>
      <c r="U17" s="26">
        <v>36.6</v>
      </c>
      <c r="V17" s="41">
        <f t="shared" si="1"/>
        <v>-0.81300813008129313</v>
      </c>
      <c r="W17" s="26">
        <v>51</v>
      </c>
      <c r="X17" s="26">
        <v>48</v>
      </c>
      <c r="Y17" s="41">
        <f t="shared" si="2"/>
        <v>-5.8823529411764701</v>
      </c>
      <c r="Z17" s="42">
        <v>9</v>
      </c>
    </row>
    <row r="18" spans="1:26" ht="13.5" customHeight="1">
      <c r="A18" s="38" t="s">
        <v>24</v>
      </c>
      <c r="B18" s="37">
        <v>3</v>
      </c>
      <c r="C18" s="37" t="s">
        <v>43</v>
      </c>
      <c r="D18" s="26">
        <v>21</v>
      </c>
      <c r="E18" s="26">
        <v>23</v>
      </c>
      <c r="F18" s="26">
        <v>18.3</v>
      </c>
      <c r="G18" s="26">
        <v>16.5</v>
      </c>
      <c r="H18" s="26">
        <v>14.5</v>
      </c>
      <c r="I18" s="38">
        <v>25.6</v>
      </c>
      <c r="J18" s="38">
        <v>29.05</v>
      </c>
      <c r="K18" s="38">
        <v>29.88</v>
      </c>
      <c r="L18" s="38">
        <v>29.14</v>
      </c>
      <c r="M18" s="38">
        <v>32.119999999999997</v>
      </c>
      <c r="N18" s="38">
        <v>30.72</v>
      </c>
      <c r="O18" s="40">
        <f t="shared" si="3"/>
        <v>5.7487091222030919</v>
      </c>
      <c r="P18" s="26">
        <v>37.1</v>
      </c>
      <c r="Q18" s="26">
        <v>36.4</v>
      </c>
      <c r="R18" s="26">
        <v>36.880000000000003</v>
      </c>
      <c r="S18" s="26">
        <v>36.1</v>
      </c>
      <c r="T18" s="26">
        <v>37.6</v>
      </c>
      <c r="U18" s="26">
        <v>37.700000000000003</v>
      </c>
      <c r="V18" s="41">
        <f t="shared" si="1"/>
        <v>3.5714285714285832</v>
      </c>
      <c r="W18" s="26">
        <v>44</v>
      </c>
      <c r="X18" s="26">
        <v>42</v>
      </c>
      <c r="Y18" s="41">
        <f t="shared" si="2"/>
        <v>-4.5454545454545459</v>
      </c>
      <c r="Z18" s="42">
        <v>9</v>
      </c>
    </row>
    <row r="19" spans="1:26" ht="13.5" customHeight="1">
      <c r="A19" s="38" t="s">
        <v>24</v>
      </c>
      <c r="B19" s="37">
        <v>3</v>
      </c>
      <c r="C19" s="37" t="s">
        <v>44</v>
      </c>
      <c r="D19" s="26">
        <v>23.6</v>
      </c>
      <c r="E19" s="26">
        <v>23</v>
      </c>
      <c r="F19" s="26">
        <v>22.3</v>
      </c>
      <c r="G19" s="26">
        <v>18.399999999999999</v>
      </c>
      <c r="H19" s="26">
        <v>12.3</v>
      </c>
      <c r="I19" s="38">
        <v>25.85</v>
      </c>
      <c r="J19" s="38">
        <v>27.02</v>
      </c>
      <c r="K19" s="38">
        <v>27.32</v>
      </c>
      <c r="L19" s="38">
        <v>26.16</v>
      </c>
      <c r="M19" s="38">
        <v>23.7</v>
      </c>
      <c r="N19" s="38">
        <v>26.19</v>
      </c>
      <c r="O19" s="40">
        <f t="shared" si="3"/>
        <v>-3.0717986676535838</v>
      </c>
      <c r="P19" s="26">
        <v>36.299999999999997</v>
      </c>
      <c r="Q19" s="26">
        <v>36.1</v>
      </c>
      <c r="R19" s="26">
        <v>36.32</v>
      </c>
      <c r="S19" s="26">
        <v>36.5</v>
      </c>
      <c r="T19" s="26">
        <v>36.200000000000003</v>
      </c>
      <c r="U19" s="26">
        <v>37.200000000000003</v>
      </c>
      <c r="V19" s="41">
        <f t="shared" si="1"/>
        <v>3.047091412742386</v>
      </c>
      <c r="W19" s="26">
        <v>49</v>
      </c>
      <c r="X19" s="26">
        <v>45</v>
      </c>
      <c r="Y19" s="41">
        <f t="shared" si="2"/>
        <v>-8.1632653061224492</v>
      </c>
      <c r="Z19" s="42">
        <v>12</v>
      </c>
    </row>
    <row r="20" spans="1:26" ht="13.5" customHeight="1">
      <c r="A20" s="38" t="s">
        <v>24</v>
      </c>
      <c r="B20" s="37">
        <v>3</v>
      </c>
      <c r="C20" s="37" t="s">
        <v>45</v>
      </c>
      <c r="D20" s="26">
        <v>24.2</v>
      </c>
      <c r="E20" s="26">
        <v>24.8</v>
      </c>
      <c r="F20" s="26">
        <v>20.6</v>
      </c>
      <c r="G20" s="26">
        <v>14.3</v>
      </c>
      <c r="H20" s="26">
        <v>11.2</v>
      </c>
      <c r="I20" s="38">
        <v>26.87</v>
      </c>
      <c r="J20" s="38">
        <v>27.85</v>
      </c>
      <c r="K20" s="38">
        <v>28.7</v>
      </c>
      <c r="L20" s="38">
        <v>26.68</v>
      </c>
      <c r="M20" s="38">
        <v>27.62</v>
      </c>
      <c r="N20" s="38">
        <v>27.53</v>
      </c>
      <c r="O20" s="40">
        <f t="shared" si="3"/>
        <v>-1.149012567324956</v>
      </c>
      <c r="P20" s="26">
        <v>36.1</v>
      </c>
      <c r="Q20" s="26">
        <v>35.6</v>
      </c>
      <c r="R20" s="26">
        <v>36.700000000000003</v>
      </c>
      <c r="S20" s="26">
        <v>36.799999999999997</v>
      </c>
      <c r="T20" s="26">
        <v>37</v>
      </c>
      <c r="U20" s="26">
        <v>34.4</v>
      </c>
      <c r="V20" s="41">
        <f t="shared" si="1"/>
        <v>-3.3707865168539399</v>
      </c>
      <c r="W20" s="26">
        <v>48</v>
      </c>
      <c r="X20" s="26">
        <v>45</v>
      </c>
      <c r="Y20" s="41">
        <f t="shared" si="2"/>
        <v>-6.25</v>
      </c>
      <c r="Z20" s="42">
        <v>11</v>
      </c>
    </row>
    <row r="21" spans="1:26" ht="13.5" customHeight="1">
      <c r="A21" s="38" t="s">
        <v>24</v>
      </c>
      <c r="B21" s="37">
        <v>3</v>
      </c>
      <c r="C21" s="37" t="s">
        <v>46</v>
      </c>
      <c r="D21" s="26">
        <v>22.8</v>
      </c>
      <c r="E21" s="26">
        <v>23.6</v>
      </c>
      <c r="F21" s="26">
        <v>22.2</v>
      </c>
      <c r="G21" s="26">
        <v>20.100000000000001</v>
      </c>
      <c r="H21" s="26">
        <v>18.3</v>
      </c>
      <c r="I21" s="38">
        <v>28</v>
      </c>
      <c r="J21" s="38">
        <v>28.2</v>
      </c>
      <c r="K21" s="38">
        <v>28.6</v>
      </c>
      <c r="L21" s="38">
        <v>27.64</v>
      </c>
      <c r="M21" s="38">
        <v>27.82</v>
      </c>
      <c r="N21" s="38">
        <v>28.8</v>
      </c>
      <c r="O21" s="40">
        <f t="shared" si="3"/>
        <v>2.1276595744680904</v>
      </c>
      <c r="P21" s="41">
        <v>36.799999999999997</v>
      </c>
      <c r="Q21" s="41">
        <v>36.1</v>
      </c>
      <c r="R21" s="41">
        <v>36.4</v>
      </c>
      <c r="S21" s="41">
        <v>36.700000000000003</v>
      </c>
      <c r="T21" s="41">
        <v>36.700000000000003</v>
      </c>
      <c r="U21" s="41">
        <v>36.4</v>
      </c>
      <c r="V21" s="41">
        <f t="shared" si="1"/>
        <v>0.8310249307479145</v>
      </c>
      <c r="W21" s="43">
        <v>51</v>
      </c>
      <c r="X21" s="43">
        <v>50</v>
      </c>
      <c r="Y21" s="41">
        <f t="shared" si="2"/>
        <v>-1.9607843137254901</v>
      </c>
      <c r="Z21" s="42">
        <v>7</v>
      </c>
    </row>
    <row r="22" spans="1:26" ht="13.5" customHeight="1">
      <c r="A22" s="38" t="s">
        <v>25</v>
      </c>
      <c r="B22" s="37">
        <v>4</v>
      </c>
      <c r="C22" s="37" t="s">
        <v>47</v>
      </c>
      <c r="D22" s="26">
        <v>22.2</v>
      </c>
      <c r="E22" s="26">
        <v>22.8</v>
      </c>
      <c r="F22" s="26">
        <v>17.8</v>
      </c>
      <c r="G22" s="26">
        <v>14.3</v>
      </c>
      <c r="H22" s="26">
        <v>12.6</v>
      </c>
      <c r="I22" s="39">
        <v>29.32</v>
      </c>
      <c r="J22" s="38">
        <v>32.799999999999997</v>
      </c>
      <c r="K22" s="38">
        <v>32.82</v>
      </c>
      <c r="L22" s="38">
        <v>30.68</v>
      </c>
      <c r="M22" s="38">
        <v>29.96</v>
      </c>
      <c r="N22" s="38">
        <v>30.02</v>
      </c>
      <c r="O22" s="40">
        <f t="shared" si="3"/>
        <v>-8.4756097560975547</v>
      </c>
      <c r="P22" s="26">
        <v>36.1</v>
      </c>
      <c r="Q22" s="26">
        <v>36.5</v>
      </c>
      <c r="R22" s="26">
        <v>36</v>
      </c>
      <c r="S22" s="26">
        <v>34.700000000000003</v>
      </c>
      <c r="T22" s="26">
        <v>35.799999999999997</v>
      </c>
      <c r="U22" s="26">
        <v>36.6</v>
      </c>
      <c r="V22" s="41">
        <f t="shared" si="1"/>
        <v>0.27397260273972995</v>
      </c>
      <c r="W22" s="26">
        <v>49</v>
      </c>
      <c r="X22" s="26">
        <v>50</v>
      </c>
      <c r="Y22" s="41">
        <f t="shared" si="2"/>
        <v>2.0408163265306123</v>
      </c>
      <c r="Z22" s="26">
        <v>11</v>
      </c>
    </row>
    <row r="23" spans="1:26" ht="13.5" customHeight="1">
      <c r="A23" s="38" t="s">
        <v>25</v>
      </c>
      <c r="B23" s="37">
        <v>4</v>
      </c>
      <c r="C23" s="37" t="s">
        <v>48</v>
      </c>
      <c r="D23" s="26">
        <v>23.2</v>
      </c>
      <c r="E23" s="26">
        <v>24.2</v>
      </c>
      <c r="F23" s="26">
        <v>18.100000000000001</v>
      </c>
      <c r="G23" s="26">
        <v>14.5</v>
      </c>
      <c r="H23" s="26">
        <v>11.8</v>
      </c>
      <c r="I23" s="38">
        <v>26.11</v>
      </c>
      <c r="J23" s="38">
        <v>29.12</v>
      </c>
      <c r="K23" s="38">
        <v>29.83</v>
      </c>
      <c r="L23" s="38">
        <v>29.06</v>
      </c>
      <c r="M23" s="38">
        <v>29.63</v>
      </c>
      <c r="N23" s="38">
        <v>27.31</v>
      </c>
      <c r="O23" s="40">
        <f t="shared" si="3"/>
        <v>-6.2156593406593483</v>
      </c>
      <c r="P23" s="26">
        <v>36.6</v>
      </c>
      <c r="Q23" s="26">
        <v>35.9</v>
      </c>
      <c r="R23" s="26">
        <v>35.799999999999997</v>
      </c>
      <c r="S23" s="26">
        <v>36.200000000000003</v>
      </c>
      <c r="T23" s="26">
        <v>35.6</v>
      </c>
      <c r="U23" s="26">
        <v>36.6</v>
      </c>
      <c r="V23" s="41">
        <f t="shared" si="1"/>
        <v>1.9498607242339914</v>
      </c>
      <c r="W23" s="26">
        <v>43</v>
      </c>
      <c r="X23" s="26">
        <v>45</v>
      </c>
      <c r="Y23" s="41">
        <f t="shared" si="2"/>
        <v>4.6511627906976747</v>
      </c>
      <c r="Z23" s="26">
        <v>14</v>
      </c>
    </row>
    <row r="24" spans="1:26" ht="13.5" customHeight="1">
      <c r="A24" s="38" t="s">
        <v>25</v>
      </c>
      <c r="B24" s="37">
        <v>4</v>
      </c>
      <c r="C24" s="37" t="s">
        <v>49</v>
      </c>
      <c r="D24" s="26">
        <v>21.7</v>
      </c>
      <c r="E24" s="26">
        <v>22</v>
      </c>
      <c r="F24" s="26">
        <v>16.399999999999999</v>
      </c>
      <c r="G24" s="26">
        <v>13.2</v>
      </c>
      <c r="H24" s="26">
        <v>13</v>
      </c>
      <c r="I24" s="38">
        <v>27.21</v>
      </c>
      <c r="J24" s="38">
        <v>31.4</v>
      </c>
      <c r="K24" s="38">
        <v>31.52</v>
      </c>
      <c r="L24" s="38">
        <v>30.18</v>
      </c>
      <c r="M24" s="38">
        <v>30.57</v>
      </c>
      <c r="N24" s="38">
        <v>30.2</v>
      </c>
      <c r="O24" s="40">
        <f t="shared" si="3"/>
        <v>-3.8216560509554118</v>
      </c>
      <c r="P24" s="26">
        <v>36.200000000000003</v>
      </c>
      <c r="Q24" s="26">
        <v>37.200000000000003</v>
      </c>
      <c r="R24" s="26">
        <v>36.299999999999997</v>
      </c>
      <c r="S24" s="26">
        <v>36</v>
      </c>
      <c r="T24" s="26">
        <v>36.4</v>
      </c>
      <c r="U24" s="26">
        <v>35.9</v>
      </c>
      <c r="V24" s="41">
        <f t="shared" si="1"/>
        <v>-3.49462365591399</v>
      </c>
      <c r="W24" s="26">
        <v>52</v>
      </c>
      <c r="X24" s="26">
        <v>50</v>
      </c>
      <c r="Y24" s="41">
        <f t="shared" si="2"/>
        <v>-3.8461538461538463</v>
      </c>
      <c r="Z24" s="26">
        <v>12</v>
      </c>
    </row>
    <row r="25" spans="1:26" ht="13.5" customHeight="1">
      <c r="A25" s="38" t="s">
        <v>25</v>
      </c>
      <c r="B25" s="37">
        <v>4</v>
      </c>
      <c r="C25" s="37" t="s">
        <v>50</v>
      </c>
      <c r="D25" s="26">
        <v>21</v>
      </c>
      <c r="E25" s="26">
        <v>23.5</v>
      </c>
      <c r="F25" s="26">
        <v>16.3</v>
      </c>
      <c r="G25" s="26">
        <v>11.8</v>
      </c>
      <c r="H25" s="26">
        <v>10.1</v>
      </c>
      <c r="I25" s="38">
        <v>29.05</v>
      </c>
      <c r="J25" s="38">
        <v>32.520000000000003</v>
      </c>
      <c r="K25" s="38">
        <v>31.98</v>
      </c>
      <c r="L25" s="38">
        <v>31.05</v>
      </c>
      <c r="M25" s="38">
        <v>31.78</v>
      </c>
      <c r="N25" s="38">
        <v>31.71</v>
      </c>
      <c r="O25" s="40">
        <f t="shared" si="3"/>
        <v>-2.4907749077490844</v>
      </c>
      <c r="P25" s="26">
        <v>36.9</v>
      </c>
      <c r="Q25" s="26">
        <v>36.9</v>
      </c>
      <c r="R25" s="26">
        <v>36.200000000000003</v>
      </c>
      <c r="S25" s="26">
        <v>36.799999999999997</v>
      </c>
      <c r="T25" s="26">
        <v>37.200000000000003</v>
      </c>
      <c r="U25" s="26">
        <v>37.1</v>
      </c>
      <c r="V25" s="41">
        <f t="shared" si="1"/>
        <v>0.54200542005420826</v>
      </c>
      <c r="W25" s="26">
        <v>53</v>
      </c>
      <c r="X25" s="26">
        <v>53</v>
      </c>
      <c r="Y25" s="41">
        <f t="shared" si="2"/>
        <v>0</v>
      </c>
      <c r="Z25" s="26">
        <v>16</v>
      </c>
    </row>
    <row r="26" spans="1:26" ht="13.5" customHeight="1">
      <c r="A26" s="38" t="s">
        <v>25</v>
      </c>
      <c r="B26" s="37">
        <v>4</v>
      </c>
      <c r="C26" s="37" t="s">
        <v>51</v>
      </c>
      <c r="D26" s="26">
        <v>24.3</v>
      </c>
      <c r="E26" s="26">
        <v>25.2</v>
      </c>
      <c r="F26" s="26">
        <v>19.2</v>
      </c>
      <c r="G26" s="26">
        <v>15.1</v>
      </c>
      <c r="H26" s="26">
        <v>12.2</v>
      </c>
      <c r="I26" s="38">
        <v>30.1</v>
      </c>
      <c r="J26" s="38">
        <v>32.799999999999997</v>
      </c>
      <c r="K26" s="38">
        <v>32.58</v>
      </c>
      <c r="L26" s="38">
        <v>31.18</v>
      </c>
      <c r="M26" s="38">
        <v>31.85</v>
      </c>
      <c r="N26" s="38">
        <v>31.76</v>
      </c>
      <c r="O26" s="40">
        <f t="shared" si="3"/>
        <v>-3.17073170731706</v>
      </c>
      <c r="P26" s="26">
        <v>36.700000000000003</v>
      </c>
      <c r="Q26" s="26">
        <v>35.6</v>
      </c>
      <c r="R26" s="26">
        <v>36</v>
      </c>
      <c r="S26" s="26">
        <v>36.6</v>
      </c>
      <c r="T26" s="26">
        <v>37</v>
      </c>
      <c r="U26" s="26">
        <v>36.700000000000003</v>
      </c>
      <c r="V26" s="41">
        <f t="shared" si="1"/>
        <v>3.089887640449442</v>
      </c>
      <c r="W26" s="26">
        <v>49</v>
      </c>
      <c r="X26" s="26">
        <v>50</v>
      </c>
      <c r="Y26" s="41">
        <f t="shared" si="2"/>
        <v>2.0408163265306123</v>
      </c>
      <c r="Z26" s="26">
        <v>11</v>
      </c>
    </row>
    <row r="27" spans="1:26" ht="13.5" customHeight="1">
      <c r="A27" s="38" t="s">
        <v>25</v>
      </c>
      <c r="B27" s="37">
        <v>4</v>
      </c>
      <c r="C27" s="37" t="s">
        <v>52</v>
      </c>
      <c r="D27" s="43">
        <v>22.5</v>
      </c>
      <c r="E27" s="26">
        <v>22.2</v>
      </c>
      <c r="F27" s="26">
        <v>18.8</v>
      </c>
      <c r="G27" s="26">
        <v>15.3</v>
      </c>
      <c r="H27" s="26">
        <v>13.6</v>
      </c>
      <c r="I27" s="38">
        <v>28.4</v>
      </c>
      <c r="J27" s="38">
        <v>28.8</v>
      </c>
      <c r="K27" s="38">
        <v>28.92</v>
      </c>
      <c r="L27" s="38">
        <v>27.94</v>
      </c>
      <c r="M27" s="38">
        <v>28</v>
      </c>
      <c r="N27" s="38">
        <v>28.2</v>
      </c>
      <c r="O27" s="40">
        <f t="shared" si="3"/>
        <v>-2.0833333333333379</v>
      </c>
      <c r="P27" s="41">
        <v>36</v>
      </c>
      <c r="Q27" s="41">
        <v>35.4</v>
      </c>
      <c r="R27" s="41">
        <v>36.200000000000003</v>
      </c>
      <c r="S27" s="41">
        <v>36.700000000000003</v>
      </c>
      <c r="T27" s="41">
        <v>37</v>
      </c>
      <c r="U27" s="41">
        <v>36.700000000000003</v>
      </c>
      <c r="V27" s="41">
        <f t="shared" si="1"/>
        <v>3.6723163841808031</v>
      </c>
      <c r="W27" s="41">
        <v>58</v>
      </c>
      <c r="X27" s="41">
        <v>57</v>
      </c>
      <c r="Y27" s="41">
        <f t="shared" si="2"/>
        <v>-1.7241379310344827</v>
      </c>
      <c r="Z27" s="26">
        <v>9</v>
      </c>
    </row>
    <row r="28" spans="1:26" ht="13.5" customHeight="1">
      <c r="A28" s="38" t="s">
        <v>19</v>
      </c>
      <c r="B28" s="37">
        <v>5</v>
      </c>
      <c r="C28" s="37" t="s">
        <v>70</v>
      </c>
      <c r="D28" s="26">
        <v>24.6</v>
      </c>
      <c r="E28" s="26">
        <v>20.2</v>
      </c>
      <c r="F28" s="26">
        <v>15.4</v>
      </c>
      <c r="G28" s="26">
        <v>4.2</v>
      </c>
      <c r="H28" s="26">
        <v>0.6</v>
      </c>
      <c r="I28" s="39">
        <v>20.12</v>
      </c>
      <c r="J28" s="38">
        <v>24.35</v>
      </c>
      <c r="K28" s="38">
        <v>24</v>
      </c>
      <c r="L28" s="38">
        <v>23.8</v>
      </c>
      <c r="M28" s="38">
        <v>23</v>
      </c>
      <c r="N28" s="38">
        <v>23.46</v>
      </c>
      <c r="O28" s="40">
        <f t="shared" si="3"/>
        <v>-3.6550308008213572</v>
      </c>
      <c r="P28" s="26">
        <v>36.4</v>
      </c>
      <c r="Q28" s="26">
        <v>33.9</v>
      </c>
      <c r="R28" s="26">
        <v>34.5</v>
      </c>
      <c r="S28" s="26">
        <v>36.9</v>
      </c>
      <c r="T28" s="26">
        <v>35.799999999999997</v>
      </c>
      <c r="U28" s="26">
        <v>35.1</v>
      </c>
      <c r="V28" s="41">
        <f t="shared" si="1"/>
        <v>3.5398230088495657</v>
      </c>
      <c r="W28" s="26">
        <v>50</v>
      </c>
      <c r="X28" s="26">
        <v>49</v>
      </c>
      <c r="Y28" s="41">
        <f t="shared" si="2"/>
        <v>-2</v>
      </c>
      <c r="Z28" s="42">
        <v>28</v>
      </c>
    </row>
    <row r="29" spans="1:26" ht="13.5" customHeight="1">
      <c r="A29" s="38" t="s">
        <v>19</v>
      </c>
      <c r="B29" s="37">
        <v>5</v>
      </c>
      <c r="C29" s="37" t="s">
        <v>71</v>
      </c>
      <c r="D29" s="26">
        <v>22.4</v>
      </c>
      <c r="E29" s="26">
        <v>18.399999999999999</v>
      </c>
      <c r="F29" s="26">
        <v>11.2</v>
      </c>
      <c r="G29" s="26">
        <v>4.2</v>
      </c>
      <c r="H29" s="26">
        <v>0</v>
      </c>
      <c r="I29" s="38">
        <v>21.97</v>
      </c>
      <c r="J29" s="38">
        <v>26.82</v>
      </c>
      <c r="K29" s="38">
        <v>26.2</v>
      </c>
      <c r="L29" s="38">
        <v>26.6</v>
      </c>
      <c r="M29" s="38">
        <v>33.43</v>
      </c>
      <c r="N29" s="38">
        <v>26.24</v>
      </c>
      <c r="O29" s="40">
        <f t="shared" si="3"/>
        <v>-2.162565249813579</v>
      </c>
      <c r="P29" s="26">
        <v>38</v>
      </c>
      <c r="Q29" s="26">
        <v>34.5</v>
      </c>
      <c r="R29" s="26">
        <v>36.4</v>
      </c>
      <c r="S29" s="26">
        <v>36.799999999999997</v>
      </c>
      <c r="T29" s="26">
        <v>36.799999999999997</v>
      </c>
      <c r="U29" s="26">
        <v>36.5</v>
      </c>
      <c r="V29" s="41">
        <f t="shared" si="1"/>
        <v>5.7971014492753623</v>
      </c>
      <c r="W29" s="26">
        <v>43</v>
      </c>
      <c r="X29" s="26">
        <v>43</v>
      </c>
      <c r="Y29" s="41">
        <f t="shared" si="2"/>
        <v>0</v>
      </c>
      <c r="Z29" s="42">
        <v>30</v>
      </c>
    </row>
    <row r="30" spans="1:26" ht="13.5" customHeight="1">
      <c r="A30" s="38" t="s">
        <v>19</v>
      </c>
      <c r="B30" s="37">
        <v>5</v>
      </c>
      <c r="C30" s="37" t="s">
        <v>72</v>
      </c>
      <c r="D30" s="26">
        <v>23.6</v>
      </c>
      <c r="E30" s="26">
        <v>17.2</v>
      </c>
      <c r="F30" s="26">
        <v>8.6</v>
      </c>
      <c r="G30" s="26">
        <v>1.2</v>
      </c>
      <c r="H30" s="26">
        <v>0</v>
      </c>
      <c r="I30" s="38">
        <v>28.76</v>
      </c>
      <c r="J30" s="38">
        <v>30.67</v>
      </c>
      <c r="K30" s="38">
        <v>29.88</v>
      </c>
      <c r="L30" s="38">
        <v>29.14</v>
      </c>
      <c r="M30" s="38">
        <v>32.119999999999997</v>
      </c>
      <c r="N30" s="38">
        <v>29.67</v>
      </c>
      <c r="O30" s="40">
        <f t="shared" si="3"/>
        <v>-3.2605151613955003</v>
      </c>
      <c r="P30" s="26">
        <v>36.4</v>
      </c>
      <c r="Q30" s="26">
        <v>33.1</v>
      </c>
      <c r="R30" s="26">
        <v>34.799999999999997</v>
      </c>
      <c r="S30" s="26">
        <v>36.4</v>
      </c>
      <c r="T30" s="26">
        <v>36.200000000000003</v>
      </c>
      <c r="U30" s="26">
        <v>36.4</v>
      </c>
      <c r="V30" s="41">
        <f t="shared" si="1"/>
        <v>9.9697885196374525</v>
      </c>
      <c r="W30" s="26">
        <v>47</v>
      </c>
      <c r="X30" s="26">
        <v>46</v>
      </c>
      <c r="Y30" s="41">
        <f t="shared" si="2"/>
        <v>-2.1276595744680851</v>
      </c>
      <c r="Z30" s="42">
        <v>29</v>
      </c>
    </row>
    <row r="31" spans="1:26" ht="13.5" customHeight="1">
      <c r="A31" s="38" t="s">
        <v>19</v>
      </c>
      <c r="B31" s="37">
        <v>5</v>
      </c>
      <c r="C31" s="37" t="s">
        <v>73</v>
      </c>
      <c r="D31" s="26">
        <v>22.8</v>
      </c>
      <c r="E31" s="26">
        <v>16.399999999999999</v>
      </c>
      <c r="F31" s="26">
        <v>3.2</v>
      </c>
      <c r="G31" s="26">
        <v>0</v>
      </c>
      <c r="H31" s="26">
        <v>0</v>
      </c>
      <c r="I31" s="38">
        <v>27.59</v>
      </c>
      <c r="J31" s="38">
        <v>32.380000000000003</v>
      </c>
      <c r="K31" s="38">
        <v>27.32</v>
      </c>
      <c r="L31" s="38">
        <v>26.16</v>
      </c>
      <c r="M31" s="38">
        <v>23.7</v>
      </c>
      <c r="N31" s="38">
        <v>31.76</v>
      </c>
      <c r="O31" s="40">
        <f t="shared" si="3"/>
        <v>-1.9147621988882055</v>
      </c>
      <c r="P31" s="26">
        <v>37.1</v>
      </c>
      <c r="Q31" s="26">
        <v>35.9</v>
      </c>
      <c r="R31" s="26">
        <v>35.4</v>
      </c>
      <c r="S31" s="26">
        <v>37.6</v>
      </c>
      <c r="T31" s="26">
        <v>36.5</v>
      </c>
      <c r="U31" s="26">
        <v>35.6</v>
      </c>
      <c r="V31" s="41">
        <f t="shared" si="1"/>
        <v>-0.8356545961002706</v>
      </c>
      <c r="W31" s="26">
        <v>44</v>
      </c>
      <c r="X31" s="26">
        <v>44</v>
      </c>
      <c r="Y31" s="41">
        <f t="shared" si="2"/>
        <v>0</v>
      </c>
      <c r="Z31" s="42">
        <v>30</v>
      </c>
    </row>
    <row r="32" spans="1:26" ht="13.5" customHeight="1">
      <c r="A32" s="38" t="s">
        <v>19</v>
      </c>
      <c r="B32" s="37">
        <v>5</v>
      </c>
      <c r="C32" s="37" t="s">
        <v>74</v>
      </c>
      <c r="D32" s="26">
        <v>19.8</v>
      </c>
      <c r="E32" s="26">
        <v>13.6</v>
      </c>
      <c r="F32" s="26">
        <v>3.6</v>
      </c>
      <c r="G32" s="26">
        <v>0</v>
      </c>
      <c r="H32" s="26">
        <v>0</v>
      </c>
      <c r="I32" s="38">
        <v>23.95</v>
      </c>
      <c r="J32" s="38">
        <v>27.58</v>
      </c>
      <c r="K32" s="38">
        <v>28.7</v>
      </c>
      <c r="L32" s="38">
        <v>26.68</v>
      </c>
      <c r="M32" s="38">
        <v>27.62</v>
      </c>
      <c r="N32" s="38">
        <v>26.17</v>
      </c>
      <c r="O32" s="40">
        <f t="shared" si="3"/>
        <v>-5.1124002900652528</v>
      </c>
      <c r="P32" s="26">
        <v>36.9</v>
      </c>
      <c r="Q32" s="26">
        <v>34.1</v>
      </c>
      <c r="R32" s="26">
        <v>35</v>
      </c>
      <c r="S32" s="26">
        <v>36.299999999999997</v>
      </c>
      <c r="T32" s="26">
        <v>36.4</v>
      </c>
      <c r="U32" s="26">
        <v>36.4</v>
      </c>
      <c r="V32" s="41">
        <f t="shared" si="1"/>
        <v>6.7448680351906072</v>
      </c>
      <c r="W32" s="26">
        <v>51</v>
      </c>
      <c r="X32" s="26">
        <v>50</v>
      </c>
      <c r="Y32" s="41">
        <f t="shared" si="2"/>
        <v>-1.9607843137254901</v>
      </c>
      <c r="Z32" s="42">
        <v>30</v>
      </c>
    </row>
    <row r="33" spans="1:26" ht="13.5" customHeight="1">
      <c r="A33" s="38" t="s">
        <v>19</v>
      </c>
      <c r="B33" s="37">
        <v>5</v>
      </c>
      <c r="C33" s="37" t="s">
        <v>75</v>
      </c>
      <c r="D33" s="26">
        <v>25.8</v>
      </c>
      <c r="E33" s="26">
        <v>19.399999999999999</v>
      </c>
      <c r="F33" s="26">
        <v>6.4</v>
      </c>
      <c r="G33" s="26">
        <v>4.5999999999999996</v>
      </c>
      <c r="H33" s="26">
        <v>1.6</v>
      </c>
      <c r="I33" s="38">
        <v>26.82</v>
      </c>
      <c r="J33" s="38">
        <v>28.42</v>
      </c>
      <c r="K33" s="38">
        <v>28.6</v>
      </c>
      <c r="L33" s="38">
        <v>27.64</v>
      </c>
      <c r="M33" s="38">
        <v>27.82</v>
      </c>
      <c r="N33" s="38">
        <v>28.87</v>
      </c>
      <c r="O33" s="40">
        <f t="shared" si="3"/>
        <v>1.5833919774806451</v>
      </c>
      <c r="P33" s="41">
        <v>37.200000000000003</v>
      </c>
      <c r="Q33" s="41">
        <v>35.4</v>
      </c>
      <c r="R33" s="41">
        <v>35.799999999999997</v>
      </c>
      <c r="S33" s="41">
        <v>36</v>
      </c>
      <c r="T33" s="41">
        <v>36.200000000000003</v>
      </c>
      <c r="U33" s="41">
        <v>36.799999999999997</v>
      </c>
      <c r="V33" s="41">
        <f t="shared" si="1"/>
        <v>3.9548022598870016</v>
      </c>
      <c r="W33" s="26">
        <v>52</v>
      </c>
      <c r="X33" s="26">
        <v>52</v>
      </c>
      <c r="Y33" s="41">
        <f t="shared" si="2"/>
        <v>0</v>
      </c>
      <c r="Z33" s="42">
        <v>26</v>
      </c>
    </row>
  </sheetData>
  <mergeCells count="5">
    <mergeCell ref="A1:T1"/>
    <mergeCell ref="D2:H2"/>
    <mergeCell ref="I2:O2"/>
    <mergeCell ref="P2:V2"/>
    <mergeCell ref="W2:Y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U33"/>
  <sheetViews>
    <sheetView workbookViewId="0">
      <selection sqref="A1:T1"/>
    </sheetView>
  </sheetViews>
  <sheetFormatPr defaultColWidth="14.7109375" defaultRowHeight="15.75"/>
  <cols>
    <col min="1" max="1" width="14.7109375" style="48"/>
    <col min="2" max="2" width="14.7109375" style="51"/>
    <col min="3" max="3" width="14.7109375" style="52"/>
    <col min="4" max="11" width="14.7109375" style="48"/>
    <col min="12" max="12" width="14.7109375" style="49"/>
    <col min="13" max="16384" width="14.7109375" style="48"/>
  </cols>
  <sheetData>
    <row r="1" spans="1:21">
      <c r="A1" s="22" t="s">
        <v>109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4"/>
    </row>
    <row r="2" spans="1:21">
      <c r="A2" s="53"/>
      <c r="B2" s="50"/>
      <c r="C2" s="54"/>
      <c r="D2" s="50" t="s">
        <v>77</v>
      </c>
      <c r="E2" s="55" t="s">
        <v>78</v>
      </c>
      <c r="F2" s="55"/>
      <c r="G2" s="55"/>
      <c r="H2" s="55"/>
      <c r="I2" s="55"/>
      <c r="J2" s="55"/>
      <c r="K2" s="55" t="s">
        <v>79</v>
      </c>
      <c r="L2" s="55"/>
      <c r="M2" s="55"/>
      <c r="N2" s="55"/>
      <c r="O2" s="55"/>
      <c r="P2" s="55"/>
      <c r="Q2" s="55"/>
      <c r="R2" s="55" t="s">
        <v>80</v>
      </c>
      <c r="S2" s="55"/>
      <c r="T2" s="55"/>
      <c r="U2" s="56" t="s">
        <v>11</v>
      </c>
    </row>
    <row r="3" spans="1:21">
      <c r="A3" s="57" t="s">
        <v>0</v>
      </c>
      <c r="B3" s="58" t="s">
        <v>33</v>
      </c>
      <c r="C3" s="59" t="s">
        <v>34</v>
      </c>
      <c r="D3" s="60" t="s">
        <v>81</v>
      </c>
      <c r="E3" s="61" t="s">
        <v>64</v>
      </c>
      <c r="F3" s="61" t="s">
        <v>5</v>
      </c>
      <c r="G3" s="61" t="s">
        <v>61</v>
      </c>
      <c r="H3" s="61" t="s">
        <v>62</v>
      </c>
      <c r="I3" s="61" t="s">
        <v>63</v>
      </c>
      <c r="J3" s="61" t="s">
        <v>82</v>
      </c>
      <c r="K3" s="61" t="s">
        <v>64</v>
      </c>
      <c r="L3" s="62" t="s">
        <v>4</v>
      </c>
      <c r="M3" s="61" t="s">
        <v>5</v>
      </c>
      <c r="N3" s="61" t="s">
        <v>61</v>
      </c>
      <c r="O3" s="61" t="s">
        <v>62</v>
      </c>
      <c r="P3" s="61" t="s">
        <v>63</v>
      </c>
      <c r="Q3" s="61" t="s">
        <v>83</v>
      </c>
      <c r="R3" s="63" t="s">
        <v>84</v>
      </c>
      <c r="S3" s="63" t="s">
        <v>85</v>
      </c>
      <c r="T3" s="63" t="s">
        <v>86</v>
      </c>
      <c r="U3" s="63" t="s">
        <v>10</v>
      </c>
    </row>
    <row r="4" spans="1:21">
      <c r="A4" s="45" t="s">
        <v>18</v>
      </c>
      <c r="B4" s="46">
        <v>1</v>
      </c>
      <c r="C4" s="47" t="s">
        <v>26</v>
      </c>
      <c r="D4" s="64">
        <v>22.1</v>
      </c>
      <c r="E4" s="64">
        <v>32.24</v>
      </c>
      <c r="F4" s="64">
        <v>30.72</v>
      </c>
      <c r="G4" s="64"/>
      <c r="H4" s="64"/>
      <c r="I4" s="64">
        <v>31.67</v>
      </c>
      <c r="J4" s="64">
        <f>I4-F4</f>
        <v>0.95000000000000284</v>
      </c>
      <c r="K4" s="64">
        <v>37.200000000000003</v>
      </c>
      <c r="L4" s="65">
        <v>35</v>
      </c>
      <c r="M4" s="64">
        <v>35.5</v>
      </c>
      <c r="N4" s="64">
        <v>35.6</v>
      </c>
      <c r="O4" s="64"/>
      <c r="P4" s="64">
        <v>35.4</v>
      </c>
      <c r="Q4" s="64">
        <f>P4-M4</f>
        <v>-0.10000000000000142</v>
      </c>
      <c r="R4" s="64">
        <v>50</v>
      </c>
      <c r="S4" s="64">
        <v>45</v>
      </c>
      <c r="T4" s="64">
        <f>R4-S4</f>
        <v>5</v>
      </c>
      <c r="U4" s="64">
        <v>7</v>
      </c>
    </row>
    <row r="5" spans="1:21">
      <c r="A5" s="45" t="s">
        <v>18</v>
      </c>
      <c r="B5" s="46">
        <v>1</v>
      </c>
      <c r="C5" s="47" t="s">
        <v>27</v>
      </c>
      <c r="D5" s="64">
        <v>20.399999999999999</v>
      </c>
      <c r="E5" s="64">
        <v>20.05</v>
      </c>
      <c r="F5" s="64">
        <v>25.1</v>
      </c>
      <c r="G5" s="64"/>
      <c r="H5" s="64"/>
      <c r="I5" s="64">
        <v>22.14</v>
      </c>
      <c r="J5" s="64">
        <f t="shared" ref="J5:J33" si="0">I5-F5</f>
        <v>-2.9600000000000009</v>
      </c>
      <c r="K5" s="64">
        <v>36.200000000000003</v>
      </c>
      <c r="L5" s="65">
        <v>36.6</v>
      </c>
      <c r="M5" s="64">
        <v>35.6</v>
      </c>
      <c r="N5" s="64">
        <v>35.299999999999997</v>
      </c>
      <c r="O5" s="64"/>
      <c r="P5" s="64">
        <v>35.200000000000003</v>
      </c>
      <c r="Q5" s="64">
        <f t="shared" ref="Q5:Q21" si="1">P5-M5</f>
        <v>-0.39999999999999858</v>
      </c>
      <c r="R5" s="64">
        <v>55</v>
      </c>
      <c r="S5" s="64">
        <v>48</v>
      </c>
      <c r="T5" s="64">
        <f t="shared" ref="T5:T7" si="2">R5-S5</f>
        <v>7</v>
      </c>
      <c r="U5" s="64">
        <v>8</v>
      </c>
    </row>
    <row r="6" spans="1:21">
      <c r="A6" s="45" t="s">
        <v>18</v>
      </c>
      <c r="B6" s="46">
        <v>1</v>
      </c>
      <c r="C6" s="47" t="s">
        <v>28</v>
      </c>
      <c r="D6" s="64">
        <v>27.8</v>
      </c>
      <c r="E6" s="64">
        <v>20.149999999999999</v>
      </c>
      <c r="F6" s="64">
        <v>21.85</v>
      </c>
      <c r="G6" s="64"/>
      <c r="H6" s="64"/>
      <c r="I6" s="64">
        <v>25.87</v>
      </c>
      <c r="J6" s="64">
        <f t="shared" si="0"/>
        <v>4.0199999999999996</v>
      </c>
      <c r="K6" s="64">
        <v>36.1</v>
      </c>
      <c r="L6" s="65">
        <v>34.700000000000003</v>
      </c>
      <c r="M6" s="64">
        <v>35.5</v>
      </c>
      <c r="N6" s="64">
        <v>35.9</v>
      </c>
      <c r="O6" s="64"/>
      <c r="P6" s="64">
        <v>35.6</v>
      </c>
      <c r="Q6" s="64">
        <f t="shared" si="1"/>
        <v>0.10000000000000142</v>
      </c>
      <c r="R6" s="64">
        <v>56</v>
      </c>
      <c r="S6" s="64">
        <v>50</v>
      </c>
      <c r="T6" s="64">
        <f t="shared" si="2"/>
        <v>6</v>
      </c>
      <c r="U6" s="64">
        <v>7</v>
      </c>
    </row>
    <row r="7" spans="1:21">
      <c r="A7" s="45" t="s">
        <v>18</v>
      </c>
      <c r="B7" s="46">
        <v>1</v>
      </c>
      <c r="C7" s="47" t="s">
        <v>29</v>
      </c>
      <c r="D7" s="64">
        <v>29.3</v>
      </c>
      <c r="E7" s="64">
        <v>24.19</v>
      </c>
      <c r="F7" s="64">
        <v>24.74</v>
      </c>
      <c r="G7" s="64"/>
      <c r="H7" s="64"/>
      <c r="I7" s="64">
        <v>24.78</v>
      </c>
      <c r="J7" s="64">
        <f t="shared" si="0"/>
        <v>4.00000000000027E-2</v>
      </c>
      <c r="K7" s="64">
        <v>36</v>
      </c>
      <c r="L7" s="65">
        <v>35.9</v>
      </c>
      <c r="M7" s="64">
        <v>36.1</v>
      </c>
      <c r="N7" s="64">
        <v>35.299999999999997</v>
      </c>
      <c r="O7" s="64"/>
      <c r="P7" s="64">
        <v>34.5</v>
      </c>
      <c r="Q7" s="64">
        <f t="shared" si="1"/>
        <v>-1.6000000000000014</v>
      </c>
      <c r="R7" s="64">
        <v>52</v>
      </c>
      <c r="S7" s="64">
        <v>46</v>
      </c>
      <c r="T7" s="64">
        <f t="shared" si="2"/>
        <v>6</v>
      </c>
      <c r="U7" s="64">
        <v>8</v>
      </c>
    </row>
    <row r="8" spans="1:21">
      <c r="A8" s="45" t="s">
        <v>18</v>
      </c>
      <c r="B8" s="46">
        <v>1</v>
      </c>
      <c r="C8" s="47" t="s">
        <v>30</v>
      </c>
      <c r="D8" s="64"/>
      <c r="E8" s="64">
        <v>23.16</v>
      </c>
      <c r="F8" s="64">
        <v>24.1</v>
      </c>
      <c r="G8" s="64"/>
      <c r="H8" s="64"/>
      <c r="I8" s="64">
        <v>23.16</v>
      </c>
      <c r="J8" s="64">
        <f t="shared" si="0"/>
        <v>-0.94000000000000128</v>
      </c>
      <c r="K8" s="64">
        <v>37.1</v>
      </c>
      <c r="L8" s="65">
        <v>36.9</v>
      </c>
      <c r="M8" s="64">
        <v>35.1</v>
      </c>
      <c r="N8" s="64">
        <v>34.799999999999997</v>
      </c>
      <c r="O8" s="64"/>
      <c r="P8" s="64">
        <v>33.9</v>
      </c>
      <c r="Q8" s="64">
        <f t="shared" si="1"/>
        <v>-1.2000000000000028</v>
      </c>
      <c r="R8" s="64">
        <v>50</v>
      </c>
      <c r="S8" s="64"/>
      <c r="T8" s="64"/>
      <c r="U8" s="64">
        <v>3</v>
      </c>
    </row>
    <row r="9" spans="1:21">
      <c r="A9" s="45" t="s">
        <v>18</v>
      </c>
      <c r="B9" s="46">
        <v>1</v>
      </c>
      <c r="C9" s="47" t="s">
        <v>31</v>
      </c>
      <c r="D9" s="64"/>
      <c r="E9" s="64">
        <v>24.23</v>
      </c>
      <c r="F9" s="64">
        <v>25.43</v>
      </c>
      <c r="G9" s="64"/>
      <c r="H9" s="64"/>
      <c r="I9" s="64">
        <v>23.4</v>
      </c>
      <c r="J9" s="64">
        <f t="shared" si="0"/>
        <v>-2.0300000000000011</v>
      </c>
      <c r="K9" s="64">
        <v>36.799999999999997</v>
      </c>
      <c r="L9" s="65">
        <v>36.200000000000003</v>
      </c>
      <c r="M9" s="64">
        <v>35.799999999999997</v>
      </c>
      <c r="N9" s="64">
        <v>35.1</v>
      </c>
      <c r="O9" s="64"/>
      <c r="P9" s="64">
        <v>35</v>
      </c>
      <c r="Q9" s="64">
        <f t="shared" si="1"/>
        <v>-0.79999999999999716</v>
      </c>
      <c r="R9" s="64">
        <v>51</v>
      </c>
      <c r="S9" s="64"/>
      <c r="T9" s="64"/>
      <c r="U9" s="64">
        <v>3</v>
      </c>
    </row>
    <row r="10" spans="1:21">
      <c r="A10" s="66" t="s">
        <v>23</v>
      </c>
      <c r="B10" s="50">
        <v>2</v>
      </c>
      <c r="C10" s="66" t="s">
        <v>35</v>
      </c>
      <c r="D10" s="64">
        <v>11.2</v>
      </c>
      <c r="E10" s="64">
        <v>26.34</v>
      </c>
      <c r="F10" s="64">
        <v>26</v>
      </c>
      <c r="G10" s="64">
        <v>25.6</v>
      </c>
      <c r="H10" s="64">
        <v>21.08</v>
      </c>
      <c r="I10" s="64">
        <v>19.829999999999998</v>
      </c>
      <c r="J10" s="64">
        <f t="shared" si="0"/>
        <v>-6.1700000000000017</v>
      </c>
      <c r="K10" s="64">
        <v>36.299999999999997</v>
      </c>
      <c r="L10" s="65">
        <v>36.4</v>
      </c>
      <c r="M10" s="64">
        <v>35</v>
      </c>
      <c r="N10" s="64">
        <v>33.5</v>
      </c>
      <c r="O10" s="64">
        <v>34.700000000000003</v>
      </c>
      <c r="P10" s="64">
        <v>35.5</v>
      </c>
      <c r="Q10" s="64">
        <f t="shared" si="1"/>
        <v>0.5</v>
      </c>
      <c r="R10" s="64">
        <v>55</v>
      </c>
      <c r="S10" s="64">
        <v>52</v>
      </c>
      <c r="T10" s="64">
        <f>R10-S10</f>
        <v>3</v>
      </c>
      <c r="U10" s="64">
        <v>10</v>
      </c>
    </row>
    <row r="11" spans="1:21">
      <c r="A11" s="66" t="s">
        <v>23</v>
      </c>
      <c r="B11" s="50">
        <v>2</v>
      </c>
      <c r="C11" s="66" t="s">
        <v>36</v>
      </c>
      <c r="D11" s="64">
        <v>13.2</v>
      </c>
      <c r="E11" s="64">
        <v>22.81</v>
      </c>
      <c r="F11" s="64">
        <v>24.1</v>
      </c>
      <c r="G11" s="64">
        <v>24.45</v>
      </c>
      <c r="H11" s="64">
        <v>20.32</v>
      </c>
      <c r="I11" s="64">
        <v>21.36</v>
      </c>
      <c r="J11" s="64">
        <f t="shared" si="0"/>
        <v>-2.740000000000002</v>
      </c>
      <c r="K11" s="64">
        <v>35.9</v>
      </c>
      <c r="L11" s="65">
        <v>35.4</v>
      </c>
      <c r="M11" s="64">
        <v>35.1</v>
      </c>
      <c r="N11" s="64">
        <v>35.4</v>
      </c>
      <c r="O11" s="64">
        <v>35.700000000000003</v>
      </c>
      <c r="P11" s="64">
        <v>34.9</v>
      </c>
      <c r="Q11" s="64">
        <f t="shared" si="1"/>
        <v>-0.20000000000000284</v>
      </c>
      <c r="R11" s="64">
        <v>53</v>
      </c>
      <c r="S11" s="64">
        <v>51</v>
      </c>
      <c r="T11" s="64">
        <f t="shared" ref="T11:T13" si="3">R11-S11</f>
        <v>2</v>
      </c>
      <c r="U11" s="64">
        <v>8</v>
      </c>
    </row>
    <row r="12" spans="1:21">
      <c r="A12" s="66" t="s">
        <v>23</v>
      </c>
      <c r="B12" s="50">
        <v>2</v>
      </c>
      <c r="C12" s="66" t="s">
        <v>37</v>
      </c>
      <c r="D12" s="64">
        <v>12.3</v>
      </c>
      <c r="E12" s="64">
        <v>26.92</v>
      </c>
      <c r="F12" s="64">
        <v>26.5</v>
      </c>
      <c r="G12" s="64">
        <v>26.2</v>
      </c>
      <c r="H12" s="64">
        <v>26.94</v>
      </c>
      <c r="I12" s="64">
        <v>28.55</v>
      </c>
      <c r="J12" s="64">
        <f t="shared" si="0"/>
        <v>2.0500000000000007</v>
      </c>
      <c r="K12" s="64">
        <v>36.799999999999997</v>
      </c>
      <c r="L12" s="65">
        <v>36.4</v>
      </c>
      <c r="M12" s="64">
        <v>35.9</v>
      </c>
      <c r="N12" s="64">
        <v>36</v>
      </c>
      <c r="O12" s="64">
        <v>36.9</v>
      </c>
      <c r="P12" s="64">
        <v>36.9</v>
      </c>
      <c r="Q12" s="64">
        <f t="shared" si="1"/>
        <v>1</v>
      </c>
      <c r="R12" s="64">
        <v>49</v>
      </c>
      <c r="S12" s="64">
        <v>47</v>
      </c>
      <c r="T12" s="64">
        <f t="shared" si="3"/>
        <v>2</v>
      </c>
      <c r="U12" s="64">
        <v>7</v>
      </c>
    </row>
    <row r="13" spans="1:21">
      <c r="A13" s="66" t="s">
        <v>23</v>
      </c>
      <c r="B13" s="50">
        <v>2</v>
      </c>
      <c r="C13" s="66" t="s">
        <v>38</v>
      </c>
      <c r="D13" s="64">
        <v>12.1</v>
      </c>
      <c r="E13" s="64">
        <v>23.98</v>
      </c>
      <c r="F13" s="64">
        <v>24</v>
      </c>
      <c r="G13" s="64">
        <v>24.01</v>
      </c>
      <c r="H13" s="64">
        <v>25.77</v>
      </c>
      <c r="I13" s="64">
        <v>25.86</v>
      </c>
      <c r="J13" s="64">
        <f t="shared" si="0"/>
        <v>1.8599999999999994</v>
      </c>
      <c r="K13" s="64">
        <v>36.9</v>
      </c>
      <c r="L13" s="65">
        <v>36</v>
      </c>
      <c r="M13" s="64">
        <v>35.799999999999997</v>
      </c>
      <c r="N13" s="64">
        <v>35.799999999999997</v>
      </c>
      <c r="O13" s="64">
        <v>37.299999999999997</v>
      </c>
      <c r="P13" s="64">
        <v>37.5</v>
      </c>
      <c r="Q13" s="64">
        <f t="shared" si="1"/>
        <v>1.7000000000000028</v>
      </c>
      <c r="R13" s="64">
        <v>48</v>
      </c>
      <c r="S13" s="64">
        <v>42</v>
      </c>
      <c r="T13" s="64">
        <f t="shared" si="3"/>
        <v>6</v>
      </c>
      <c r="U13" s="64">
        <v>9</v>
      </c>
    </row>
    <row r="14" spans="1:21">
      <c r="A14" s="66" t="s">
        <v>23</v>
      </c>
      <c r="B14" s="50">
        <v>2</v>
      </c>
      <c r="C14" s="66" t="s">
        <v>39</v>
      </c>
      <c r="D14" s="64"/>
      <c r="E14" s="64">
        <v>27.72</v>
      </c>
      <c r="F14" s="64">
        <v>27.6</v>
      </c>
      <c r="G14" s="64">
        <v>27.25</v>
      </c>
      <c r="H14" s="64">
        <v>29.54</v>
      </c>
      <c r="I14" s="64">
        <v>29.98</v>
      </c>
      <c r="J14" s="64">
        <f t="shared" si="0"/>
        <v>2.379999999999999</v>
      </c>
      <c r="K14" s="64">
        <v>36.5</v>
      </c>
      <c r="L14" s="65">
        <v>36</v>
      </c>
      <c r="M14" s="64">
        <v>36</v>
      </c>
      <c r="N14" s="64">
        <v>36.1</v>
      </c>
      <c r="O14" s="64">
        <v>36.6</v>
      </c>
      <c r="P14" s="64">
        <v>37.4</v>
      </c>
      <c r="Q14" s="64">
        <f t="shared" si="1"/>
        <v>1.3999999999999986</v>
      </c>
      <c r="R14" s="64">
        <v>59</v>
      </c>
      <c r="S14" s="64"/>
      <c r="T14" s="64"/>
      <c r="U14" s="64">
        <v>8</v>
      </c>
    </row>
    <row r="15" spans="1:21">
      <c r="A15" s="66" t="s">
        <v>23</v>
      </c>
      <c r="B15" s="50">
        <v>2</v>
      </c>
      <c r="C15" s="66" t="s">
        <v>40</v>
      </c>
      <c r="D15" s="64"/>
      <c r="E15" s="64">
        <v>26</v>
      </c>
      <c r="F15" s="64">
        <v>26.5</v>
      </c>
      <c r="G15" s="64">
        <v>26.3</v>
      </c>
      <c r="H15" s="64">
        <v>27</v>
      </c>
      <c r="I15" s="64">
        <v>26.9</v>
      </c>
      <c r="J15" s="64">
        <f t="shared" si="0"/>
        <v>0.39999999999999858</v>
      </c>
      <c r="K15" s="64">
        <v>37</v>
      </c>
      <c r="L15" s="65">
        <v>36.700000000000003</v>
      </c>
      <c r="M15" s="64">
        <v>36</v>
      </c>
      <c r="N15" s="64">
        <v>36.4</v>
      </c>
      <c r="O15" s="64">
        <v>36</v>
      </c>
      <c r="P15" s="64">
        <v>36.1</v>
      </c>
      <c r="Q15" s="64">
        <f t="shared" si="1"/>
        <v>0.10000000000000142</v>
      </c>
      <c r="R15" s="64">
        <v>51</v>
      </c>
      <c r="S15" s="64"/>
      <c r="T15" s="64"/>
      <c r="U15" s="64">
        <v>3</v>
      </c>
    </row>
    <row r="16" spans="1:21">
      <c r="A16" s="66" t="s">
        <v>24</v>
      </c>
      <c r="B16" s="67">
        <v>3</v>
      </c>
      <c r="C16" s="66" t="s">
        <v>41</v>
      </c>
      <c r="D16" s="64"/>
      <c r="E16" s="64">
        <v>27.56</v>
      </c>
      <c r="F16" s="64">
        <v>27.54</v>
      </c>
      <c r="G16" s="64">
        <v>28.42</v>
      </c>
      <c r="H16" s="64">
        <v>28.03</v>
      </c>
      <c r="I16" s="64">
        <v>28.89</v>
      </c>
      <c r="J16" s="64">
        <f t="shared" si="0"/>
        <v>1.3500000000000014</v>
      </c>
      <c r="K16" s="64">
        <v>37.1</v>
      </c>
      <c r="L16" s="65"/>
      <c r="M16" s="64">
        <v>36.6</v>
      </c>
      <c r="N16" s="64">
        <v>34.799999999999997</v>
      </c>
      <c r="O16" s="64">
        <v>35.6</v>
      </c>
      <c r="P16" s="64">
        <v>36.4</v>
      </c>
      <c r="Q16" s="64">
        <f t="shared" si="1"/>
        <v>-0.20000000000000284</v>
      </c>
      <c r="R16" s="64">
        <v>45</v>
      </c>
      <c r="S16" s="64"/>
      <c r="T16" s="64"/>
      <c r="U16" s="64">
        <v>3</v>
      </c>
    </row>
    <row r="17" spans="1:21">
      <c r="A17" s="66" t="s">
        <v>24</v>
      </c>
      <c r="B17" s="67">
        <v>3</v>
      </c>
      <c r="C17" s="66" t="s">
        <v>42</v>
      </c>
      <c r="D17" s="64">
        <v>8.8000000000000007</v>
      </c>
      <c r="E17" s="64">
        <v>27.14</v>
      </c>
      <c r="F17" s="64">
        <v>27.1</v>
      </c>
      <c r="G17" s="64">
        <v>25.62</v>
      </c>
      <c r="H17" s="64">
        <v>25.84</v>
      </c>
      <c r="I17" s="64">
        <v>25.75</v>
      </c>
      <c r="J17" s="64">
        <f t="shared" si="0"/>
        <v>-1.3500000000000014</v>
      </c>
      <c r="K17" s="64">
        <v>36.299999999999997</v>
      </c>
      <c r="L17" s="65"/>
      <c r="M17" s="64">
        <v>36.200000000000003</v>
      </c>
      <c r="N17" s="64">
        <v>34.700000000000003</v>
      </c>
      <c r="O17" s="64">
        <v>34.4</v>
      </c>
      <c r="P17" s="64">
        <v>35.799999999999997</v>
      </c>
      <c r="Q17" s="64">
        <f t="shared" si="1"/>
        <v>-0.40000000000000568</v>
      </c>
      <c r="R17" s="64">
        <v>43</v>
      </c>
      <c r="S17" s="64">
        <v>40</v>
      </c>
      <c r="T17" s="64">
        <f t="shared" ref="T17:T20" si="4">R17-S17</f>
        <v>3</v>
      </c>
      <c r="U17" s="64">
        <v>16</v>
      </c>
    </row>
    <row r="18" spans="1:21">
      <c r="A18" s="66" t="s">
        <v>24</v>
      </c>
      <c r="B18" s="67">
        <v>3</v>
      </c>
      <c r="C18" s="66" t="s">
        <v>43</v>
      </c>
      <c r="D18" s="64">
        <v>10.8</v>
      </c>
      <c r="E18" s="64">
        <v>25.81</v>
      </c>
      <c r="F18" s="64">
        <v>25.61</v>
      </c>
      <c r="G18" s="64">
        <v>27.44</v>
      </c>
      <c r="H18" s="64">
        <v>29.11</v>
      </c>
      <c r="I18" s="64">
        <v>29</v>
      </c>
      <c r="J18" s="64">
        <f t="shared" si="0"/>
        <v>3.3900000000000006</v>
      </c>
      <c r="K18" s="64">
        <v>37.1</v>
      </c>
      <c r="L18" s="65"/>
      <c r="M18" s="64">
        <v>36.700000000000003</v>
      </c>
      <c r="N18" s="64">
        <v>35.200000000000003</v>
      </c>
      <c r="O18" s="64">
        <v>35.799999999999997</v>
      </c>
      <c r="P18" s="64">
        <v>36</v>
      </c>
      <c r="Q18" s="64">
        <f t="shared" si="1"/>
        <v>-0.70000000000000284</v>
      </c>
      <c r="R18" s="64">
        <v>58</v>
      </c>
      <c r="S18" s="64">
        <v>56</v>
      </c>
      <c r="T18" s="64">
        <f t="shared" si="4"/>
        <v>2</v>
      </c>
      <c r="U18" s="64">
        <v>13</v>
      </c>
    </row>
    <row r="19" spans="1:21">
      <c r="A19" s="66" t="s">
        <v>24</v>
      </c>
      <c r="B19" s="67">
        <v>3</v>
      </c>
      <c r="C19" s="66" t="s">
        <v>44</v>
      </c>
      <c r="D19" s="64">
        <v>8.1999999999999993</v>
      </c>
      <c r="E19" s="64">
        <v>24.6</v>
      </c>
      <c r="F19" s="64">
        <v>24.16</v>
      </c>
      <c r="G19" s="64">
        <v>24.6</v>
      </c>
      <c r="H19" s="64">
        <v>25.55</v>
      </c>
      <c r="I19" s="64">
        <v>30.32</v>
      </c>
      <c r="J19" s="64">
        <f t="shared" si="0"/>
        <v>6.16</v>
      </c>
      <c r="K19" s="64">
        <v>37</v>
      </c>
      <c r="L19" s="65"/>
      <c r="M19" s="64">
        <v>35.9</v>
      </c>
      <c r="N19" s="64">
        <v>26.2</v>
      </c>
      <c r="O19" s="64">
        <v>36.4</v>
      </c>
      <c r="P19" s="64">
        <v>37.700000000000003</v>
      </c>
      <c r="Q19" s="64">
        <f t="shared" si="1"/>
        <v>1.8000000000000043</v>
      </c>
      <c r="R19" s="64">
        <v>44</v>
      </c>
      <c r="S19" s="64">
        <v>45</v>
      </c>
      <c r="T19" s="64">
        <f t="shared" si="4"/>
        <v>-1</v>
      </c>
      <c r="U19" s="64">
        <v>14</v>
      </c>
    </row>
    <row r="20" spans="1:21">
      <c r="A20" s="66" t="s">
        <v>24</v>
      </c>
      <c r="B20" s="67">
        <v>3</v>
      </c>
      <c r="C20" s="66" t="s">
        <v>45</v>
      </c>
      <c r="D20" s="64">
        <v>9.4</v>
      </c>
      <c r="E20" s="64">
        <v>23.2</v>
      </c>
      <c r="F20" s="64">
        <v>23.52</v>
      </c>
      <c r="G20" s="64">
        <v>24.25</v>
      </c>
      <c r="H20" s="64">
        <v>24.7</v>
      </c>
      <c r="I20" s="64">
        <v>24.98</v>
      </c>
      <c r="J20" s="64">
        <f t="shared" si="0"/>
        <v>1.4600000000000009</v>
      </c>
      <c r="K20" s="64">
        <v>36.9</v>
      </c>
      <c r="L20" s="65"/>
      <c r="M20" s="64">
        <v>36.1</v>
      </c>
      <c r="N20" s="64">
        <v>36.200000000000003</v>
      </c>
      <c r="O20" s="64">
        <v>37.4</v>
      </c>
      <c r="P20" s="64">
        <v>37.299999999999997</v>
      </c>
      <c r="Q20" s="64">
        <f t="shared" si="1"/>
        <v>1.1999999999999957</v>
      </c>
      <c r="R20" s="64">
        <v>54</v>
      </c>
      <c r="S20" s="64">
        <v>53</v>
      </c>
      <c r="T20" s="64">
        <f t="shared" si="4"/>
        <v>1</v>
      </c>
      <c r="U20" s="64">
        <v>11</v>
      </c>
    </row>
    <row r="21" spans="1:21">
      <c r="A21" s="66" t="s">
        <v>24</v>
      </c>
      <c r="B21" s="67">
        <v>3</v>
      </c>
      <c r="C21" s="66" t="s">
        <v>46</v>
      </c>
      <c r="D21" s="64"/>
      <c r="E21" s="64">
        <v>26.8</v>
      </c>
      <c r="F21" s="64">
        <v>26.8</v>
      </c>
      <c r="G21" s="64">
        <v>27</v>
      </c>
      <c r="H21" s="64">
        <v>27.2</v>
      </c>
      <c r="I21" s="64">
        <v>26.8</v>
      </c>
      <c r="J21" s="64">
        <f t="shared" si="0"/>
        <v>0</v>
      </c>
      <c r="K21" s="64">
        <v>36.4</v>
      </c>
      <c r="L21" s="65"/>
      <c r="M21" s="64">
        <v>36</v>
      </c>
      <c r="N21" s="64">
        <v>35.700000000000003</v>
      </c>
      <c r="O21" s="64">
        <v>36</v>
      </c>
      <c r="P21" s="64">
        <v>35.9</v>
      </c>
      <c r="Q21" s="64">
        <f t="shared" si="1"/>
        <v>-0.10000000000000142</v>
      </c>
      <c r="R21" s="64">
        <v>59</v>
      </c>
      <c r="S21" s="64"/>
      <c r="T21" s="64"/>
      <c r="U21" s="64">
        <v>3</v>
      </c>
    </row>
    <row r="22" spans="1:21">
      <c r="A22" s="66" t="s">
        <v>25</v>
      </c>
      <c r="B22" s="67">
        <v>4</v>
      </c>
      <c r="C22" s="66" t="s">
        <v>47</v>
      </c>
      <c r="D22" s="64"/>
      <c r="E22" s="64">
        <v>28.5</v>
      </c>
      <c r="F22" s="64">
        <v>28.53</v>
      </c>
      <c r="G22" s="64">
        <v>28.42</v>
      </c>
      <c r="H22" s="64">
        <v>26.87</v>
      </c>
      <c r="I22" s="64">
        <v>28.71</v>
      </c>
      <c r="J22" s="64">
        <f t="shared" si="0"/>
        <v>0.17999999999999972</v>
      </c>
      <c r="K22" s="64">
        <v>36</v>
      </c>
      <c r="L22" s="65"/>
      <c r="M22" s="64">
        <v>35.1</v>
      </c>
      <c r="N22" s="64"/>
      <c r="O22" s="64">
        <v>35.5</v>
      </c>
      <c r="P22" s="64">
        <v>35.5</v>
      </c>
      <c r="Q22" s="64">
        <f>P22-M22</f>
        <v>0.39999999999999858</v>
      </c>
      <c r="R22" s="64">
        <v>60</v>
      </c>
      <c r="S22" s="64"/>
      <c r="T22" s="64"/>
      <c r="U22" s="64">
        <v>3</v>
      </c>
    </row>
    <row r="23" spans="1:21">
      <c r="A23" s="66" t="s">
        <v>25</v>
      </c>
      <c r="B23" s="67">
        <v>4</v>
      </c>
      <c r="C23" s="66" t="s">
        <v>48</v>
      </c>
      <c r="D23" s="64">
        <v>6.2</v>
      </c>
      <c r="E23" s="64">
        <v>28.8</v>
      </c>
      <c r="F23" s="64">
        <v>28.84</v>
      </c>
      <c r="G23" s="64">
        <v>25.62</v>
      </c>
      <c r="H23" s="64">
        <v>26.19</v>
      </c>
      <c r="I23" s="64">
        <v>26.8</v>
      </c>
      <c r="J23" s="64">
        <f t="shared" si="0"/>
        <v>-2.0399999999999991</v>
      </c>
      <c r="K23" s="64">
        <v>37</v>
      </c>
      <c r="L23" s="65"/>
      <c r="M23" s="64">
        <v>34.200000000000003</v>
      </c>
      <c r="N23" s="64"/>
      <c r="O23" s="64">
        <v>34.6</v>
      </c>
      <c r="P23" s="64">
        <v>34.799999999999997</v>
      </c>
      <c r="Q23" s="64">
        <f t="shared" ref="Q23:Q33" si="5">P23-M23</f>
        <v>0.59999999999999432</v>
      </c>
      <c r="R23" s="64">
        <v>62</v>
      </c>
      <c r="S23" s="64">
        <v>64</v>
      </c>
      <c r="T23" s="64">
        <f>R23-S23</f>
        <v>-2</v>
      </c>
      <c r="U23" s="64">
        <v>21</v>
      </c>
    </row>
    <row r="24" spans="1:21">
      <c r="A24" s="66" t="s">
        <v>25</v>
      </c>
      <c r="B24" s="67">
        <v>4</v>
      </c>
      <c r="C24" s="66" t="s">
        <v>49</v>
      </c>
      <c r="D24" s="64">
        <v>5.6</v>
      </c>
      <c r="E24" s="64">
        <v>25.8</v>
      </c>
      <c r="F24" s="64">
        <v>25.38</v>
      </c>
      <c r="G24" s="64">
        <v>25.29</v>
      </c>
      <c r="H24" s="64">
        <v>27.23</v>
      </c>
      <c r="I24" s="64">
        <v>27.32</v>
      </c>
      <c r="J24" s="64">
        <f t="shared" si="0"/>
        <v>1.9400000000000013</v>
      </c>
      <c r="K24" s="64">
        <v>36.5</v>
      </c>
      <c r="L24" s="65"/>
      <c r="M24" s="64">
        <v>35.799999999999997</v>
      </c>
      <c r="N24" s="64"/>
      <c r="O24" s="64">
        <v>35</v>
      </c>
      <c r="P24" s="64">
        <v>36</v>
      </c>
      <c r="Q24" s="64">
        <f t="shared" si="5"/>
        <v>0.20000000000000284</v>
      </c>
      <c r="R24" s="64">
        <v>44</v>
      </c>
      <c r="S24" s="64">
        <v>50</v>
      </c>
      <c r="T24" s="64">
        <f t="shared" ref="T24:T27" si="6">R24-S24</f>
        <v>-6</v>
      </c>
      <c r="U24" s="64">
        <v>22</v>
      </c>
    </row>
    <row r="25" spans="1:21">
      <c r="A25" s="66" t="s">
        <v>25</v>
      </c>
      <c r="B25" s="67">
        <v>4</v>
      </c>
      <c r="C25" s="66" t="s">
        <v>50</v>
      </c>
      <c r="D25" s="64">
        <v>7.1</v>
      </c>
      <c r="E25" s="64">
        <v>30</v>
      </c>
      <c r="F25" s="64">
        <v>30</v>
      </c>
      <c r="G25" s="64">
        <v>30.85</v>
      </c>
      <c r="H25" s="64">
        <v>32.04</v>
      </c>
      <c r="I25" s="64">
        <v>32.659999999999997</v>
      </c>
      <c r="J25" s="64">
        <f t="shared" si="0"/>
        <v>2.6599999999999966</v>
      </c>
      <c r="K25" s="64">
        <v>36.1</v>
      </c>
      <c r="L25" s="65"/>
      <c r="M25" s="64">
        <v>36</v>
      </c>
      <c r="N25" s="64"/>
      <c r="O25" s="64">
        <v>35.799999999999997</v>
      </c>
      <c r="P25" s="64">
        <v>36.700000000000003</v>
      </c>
      <c r="Q25" s="64">
        <f t="shared" si="5"/>
        <v>0.70000000000000284</v>
      </c>
      <c r="R25" s="64">
        <v>43</v>
      </c>
      <c r="S25" s="64">
        <v>48</v>
      </c>
      <c r="T25" s="64">
        <f t="shared" si="6"/>
        <v>-5</v>
      </c>
      <c r="U25" s="64">
        <v>17</v>
      </c>
    </row>
    <row r="26" spans="1:21">
      <c r="A26" s="66" t="s">
        <v>25</v>
      </c>
      <c r="B26" s="67">
        <v>4</v>
      </c>
      <c r="C26" s="66" t="s">
        <v>51</v>
      </c>
      <c r="D26" s="64">
        <v>4.8</v>
      </c>
      <c r="E26" s="64">
        <v>28.4</v>
      </c>
      <c r="F26" s="64">
        <v>28.74</v>
      </c>
      <c r="G26" s="64">
        <v>28.88</v>
      </c>
      <c r="H26" s="68">
        <v>30.16</v>
      </c>
      <c r="I26" s="64">
        <v>29.04</v>
      </c>
      <c r="J26" s="64">
        <f t="shared" si="0"/>
        <v>0.30000000000000071</v>
      </c>
      <c r="K26" s="64">
        <v>37</v>
      </c>
      <c r="L26" s="65"/>
      <c r="M26" s="64">
        <v>36.200000000000003</v>
      </c>
      <c r="N26" s="64"/>
      <c r="O26" s="64">
        <v>36.4</v>
      </c>
      <c r="P26" s="64">
        <v>36.9</v>
      </c>
      <c r="Q26" s="64">
        <f t="shared" si="5"/>
        <v>0.69999999999999574</v>
      </c>
      <c r="R26" s="64">
        <v>57</v>
      </c>
      <c r="S26" s="64">
        <v>55</v>
      </c>
      <c r="T26" s="64">
        <f t="shared" si="6"/>
        <v>2</v>
      </c>
      <c r="U26" s="64">
        <v>23</v>
      </c>
    </row>
    <row r="27" spans="1:21">
      <c r="A27" s="66" t="s">
        <v>25</v>
      </c>
      <c r="B27" s="67">
        <v>4</v>
      </c>
      <c r="C27" s="66" t="s">
        <v>52</v>
      </c>
      <c r="D27" s="64"/>
      <c r="E27" s="64">
        <v>30.3</v>
      </c>
      <c r="F27" s="64">
        <v>30.1</v>
      </c>
      <c r="G27" s="64">
        <v>30.2</v>
      </c>
      <c r="H27" s="64">
        <v>30.2</v>
      </c>
      <c r="I27" s="64">
        <v>30.43</v>
      </c>
      <c r="J27" s="64">
        <f t="shared" si="0"/>
        <v>0.32999999999999829</v>
      </c>
      <c r="K27" s="64">
        <v>36.6</v>
      </c>
      <c r="L27" s="65"/>
      <c r="M27" s="64">
        <v>36</v>
      </c>
      <c r="N27" s="64"/>
      <c r="O27" s="64">
        <v>36.5</v>
      </c>
      <c r="P27" s="64">
        <v>37.1</v>
      </c>
      <c r="Q27" s="64">
        <f t="shared" si="5"/>
        <v>1.1000000000000014</v>
      </c>
      <c r="R27" s="64">
        <v>58</v>
      </c>
      <c r="S27" s="64"/>
      <c r="T27" s="64">
        <f t="shared" si="6"/>
        <v>58</v>
      </c>
      <c r="U27" s="64">
        <v>20</v>
      </c>
    </row>
    <row r="28" spans="1:21">
      <c r="A28" s="47" t="s">
        <v>19</v>
      </c>
      <c r="B28" s="67">
        <v>5</v>
      </c>
      <c r="C28" s="47" t="s">
        <v>53</v>
      </c>
      <c r="D28" s="64">
        <v>0</v>
      </c>
      <c r="E28" s="64">
        <v>22.42</v>
      </c>
      <c r="F28" s="64">
        <v>26.12</v>
      </c>
      <c r="G28" s="64"/>
      <c r="H28" s="64"/>
      <c r="I28" s="64">
        <v>21.92</v>
      </c>
      <c r="J28" s="64">
        <f t="shared" si="0"/>
        <v>-4.1999999999999993</v>
      </c>
      <c r="K28" s="64">
        <v>36.299999999999997</v>
      </c>
      <c r="L28" s="65">
        <v>35.6</v>
      </c>
      <c r="M28" s="64">
        <v>36.200000000000003</v>
      </c>
      <c r="N28" s="64"/>
      <c r="O28" s="64">
        <v>36.6</v>
      </c>
      <c r="P28" s="64">
        <v>36.4</v>
      </c>
      <c r="Q28" s="64">
        <f t="shared" si="5"/>
        <v>0.19999999999999574</v>
      </c>
      <c r="R28" s="64">
        <v>57</v>
      </c>
      <c r="S28" s="64">
        <v>58</v>
      </c>
      <c r="T28" s="64">
        <f>R28-S28</f>
        <v>-1</v>
      </c>
      <c r="U28" s="64">
        <v>30</v>
      </c>
    </row>
    <row r="29" spans="1:21">
      <c r="A29" s="47" t="s">
        <v>19</v>
      </c>
      <c r="B29" s="67">
        <v>5</v>
      </c>
      <c r="C29" s="47" t="s">
        <v>54</v>
      </c>
      <c r="D29" s="64">
        <v>0</v>
      </c>
      <c r="E29" s="64">
        <v>27.65</v>
      </c>
      <c r="F29" s="64">
        <v>26.78</v>
      </c>
      <c r="G29" s="64"/>
      <c r="H29" s="64"/>
      <c r="I29" s="64">
        <v>28.66</v>
      </c>
      <c r="J29" s="64">
        <f t="shared" si="0"/>
        <v>1.879999999999999</v>
      </c>
      <c r="K29" s="64">
        <v>37.1</v>
      </c>
      <c r="L29" s="65">
        <v>37</v>
      </c>
      <c r="M29" s="64">
        <v>36</v>
      </c>
      <c r="N29" s="64"/>
      <c r="O29" s="64">
        <v>37</v>
      </c>
      <c r="P29" s="64">
        <v>37.1</v>
      </c>
      <c r="Q29" s="64">
        <f t="shared" si="5"/>
        <v>1.1000000000000014</v>
      </c>
      <c r="R29" s="64">
        <v>52</v>
      </c>
      <c r="S29" s="64">
        <v>54</v>
      </c>
      <c r="T29" s="64">
        <f t="shared" ref="T29:T33" si="7">R29-S29</f>
        <v>-2</v>
      </c>
      <c r="U29" s="64">
        <v>29</v>
      </c>
    </row>
    <row r="30" spans="1:21">
      <c r="A30" s="47" t="s">
        <v>19</v>
      </c>
      <c r="B30" s="67">
        <v>5</v>
      </c>
      <c r="C30" s="47" t="s">
        <v>55</v>
      </c>
      <c r="D30" s="64">
        <v>1.2</v>
      </c>
      <c r="E30" s="64">
        <v>20.72</v>
      </c>
      <c r="F30" s="64">
        <v>20.440000000000001</v>
      </c>
      <c r="G30" s="64"/>
      <c r="H30" s="64"/>
      <c r="I30" s="64">
        <v>20.440000000000001</v>
      </c>
      <c r="J30" s="64">
        <f t="shared" si="0"/>
        <v>0</v>
      </c>
      <c r="K30" s="64">
        <v>36.1</v>
      </c>
      <c r="L30" s="65">
        <v>36.4</v>
      </c>
      <c r="M30" s="64">
        <v>36.4</v>
      </c>
      <c r="N30" s="64"/>
      <c r="O30" s="64">
        <v>35.5</v>
      </c>
      <c r="P30" s="64">
        <v>36.700000000000003</v>
      </c>
      <c r="Q30" s="64">
        <f t="shared" si="5"/>
        <v>0.30000000000000426</v>
      </c>
      <c r="R30" s="64">
        <v>57</v>
      </c>
      <c r="S30" s="64">
        <v>56</v>
      </c>
      <c r="T30" s="64">
        <f t="shared" si="7"/>
        <v>1</v>
      </c>
      <c r="U30" s="64">
        <v>26</v>
      </c>
    </row>
    <row r="31" spans="1:21">
      <c r="A31" s="47" t="s">
        <v>19</v>
      </c>
      <c r="B31" s="67">
        <v>5</v>
      </c>
      <c r="C31" s="47" t="s">
        <v>56</v>
      </c>
      <c r="D31" s="64">
        <v>0</v>
      </c>
      <c r="E31" s="64">
        <v>20.92</v>
      </c>
      <c r="F31" s="64">
        <v>21.26</v>
      </c>
      <c r="G31" s="64"/>
      <c r="H31" s="64"/>
      <c r="I31" s="64">
        <v>23.16</v>
      </c>
      <c r="J31" s="64">
        <f t="shared" si="0"/>
        <v>1.8999999999999986</v>
      </c>
      <c r="K31" s="64">
        <v>35.9</v>
      </c>
      <c r="L31" s="65">
        <v>36.1</v>
      </c>
      <c r="M31" s="64">
        <v>36.1</v>
      </c>
      <c r="N31" s="64"/>
      <c r="O31" s="64">
        <v>36.299999999999997</v>
      </c>
      <c r="P31" s="64">
        <v>37.200000000000003</v>
      </c>
      <c r="Q31" s="64">
        <f t="shared" si="5"/>
        <v>1.1000000000000014</v>
      </c>
      <c r="R31" s="64">
        <v>49</v>
      </c>
      <c r="S31" s="64">
        <v>49</v>
      </c>
      <c r="T31" s="64">
        <f t="shared" si="7"/>
        <v>0</v>
      </c>
      <c r="U31" s="64">
        <v>30</v>
      </c>
    </row>
    <row r="32" spans="1:21">
      <c r="A32" s="47" t="s">
        <v>19</v>
      </c>
      <c r="B32" s="67">
        <v>5</v>
      </c>
      <c r="C32" s="47" t="s">
        <v>57</v>
      </c>
      <c r="D32" s="64">
        <v>0</v>
      </c>
      <c r="E32" s="64">
        <v>23.53</v>
      </c>
      <c r="F32" s="64">
        <v>24.1</v>
      </c>
      <c r="G32" s="64"/>
      <c r="H32" s="64"/>
      <c r="I32" s="64">
        <v>25.2</v>
      </c>
      <c r="J32" s="64">
        <f t="shared" si="0"/>
        <v>1.0999999999999979</v>
      </c>
      <c r="K32" s="64">
        <v>36.5</v>
      </c>
      <c r="L32" s="65">
        <v>36.799999999999997</v>
      </c>
      <c r="M32" s="64">
        <v>35.9</v>
      </c>
      <c r="N32" s="64"/>
      <c r="O32" s="64">
        <v>35.799999999999997</v>
      </c>
      <c r="P32" s="64">
        <v>36.799999999999997</v>
      </c>
      <c r="Q32" s="64">
        <f t="shared" si="5"/>
        <v>0.89999999999999858</v>
      </c>
      <c r="R32" s="64">
        <v>50</v>
      </c>
      <c r="S32" s="64">
        <v>52</v>
      </c>
      <c r="T32" s="64">
        <f t="shared" si="7"/>
        <v>-2</v>
      </c>
      <c r="U32" s="64">
        <v>30</v>
      </c>
    </row>
    <row r="33" spans="1:21">
      <c r="A33" s="47" t="s">
        <v>19</v>
      </c>
      <c r="B33" s="67">
        <v>5</v>
      </c>
      <c r="C33" s="47" t="s">
        <v>58</v>
      </c>
      <c r="D33" s="64">
        <v>0</v>
      </c>
      <c r="E33" s="64">
        <v>24.3</v>
      </c>
      <c r="F33" s="64">
        <v>23.9</v>
      </c>
      <c r="G33" s="64"/>
      <c r="H33" s="64"/>
      <c r="I33" s="64">
        <v>23.7</v>
      </c>
      <c r="J33" s="64">
        <f t="shared" si="0"/>
        <v>-0.19999999999999929</v>
      </c>
      <c r="K33" s="64">
        <v>37.200000000000003</v>
      </c>
      <c r="L33" s="65">
        <v>37</v>
      </c>
      <c r="M33" s="64">
        <v>35.200000000000003</v>
      </c>
      <c r="N33" s="64"/>
      <c r="O33" s="64">
        <v>35.700000000000003</v>
      </c>
      <c r="P33" s="64">
        <v>36.1</v>
      </c>
      <c r="Q33" s="64">
        <f t="shared" si="5"/>
        <v>0.89999999999999858</v>
      </c>
      <c r="R33" s="64">
        <v>52</v>
      </c>
      <c r="S33" s="64">
        <v>51</v>
      </c>
      <c r="T33" s="64">
        <f t="shared" si="7"/>
        <v>1</v>
      </c>
      <c r="U33" s="64">
        <v>29</v>
      </c>
    </row>
  </sheetData>
  <mergeCells count="4">
    <mergeCell ref="E2:J2"/>
    <mergeCell ref="K2:Q2"/>
    <mergeCell ref="R2:T2"/>
    <mergeCell ref="A1:T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sqref="A1:XFD1048576"/>
    </sheetView>
  </sheetViews>
  <sheetFormatPr defaultRowHeight="15"/>
  <cols>
    <col min="1" max="1" width="16.42578125" customWidth="1"/>
    <col min="2" max="3" width="11" customWidth="1"/>
    <col min="4" max="4" width="17.5703125" customWidth="1"/>
    <col min="5" max="5" width="17.42578125" customWidth="1"/>
    <col min="6" max="6" width="15.85546875" customWidth="1"/>
    <col min="7" max="7" width="16.7109375" customWidth="1"/>
    <col min="8" max="9" width="17.7109375" customWidth="1"/>
    <col min="10" max="10" width="17" customWidth="1"/>
    <col min="11" max="11" width="16.85546875" customWidth="1"/>
  </cols>
  <sheetData>
    <row r="1" spans="1:11" ht="21">
      <c r="A1" s="69" t="s">
        <v>87</v>
      </c>
      <c r="B1" s="69"/>
      <c r="C1" s="69"/>
      <c r="D1" s="69"/>
      <c r="E1" s="69"/>
      <c r="F1" s="69"/>
      <c r="G1" s="70"/>
      <c r="H1" s="70"/>
      <c r="I1" s="70"/>
    </row>
    <row r="2" spans="1:11">
      <c r="A2" s="71" t="s">
        <v>0</v>
      </c>
      <c r="B2" s="71" t="s">
        <v>33</v>
      </c>
      <c r="C2" s="71" t="s">
        <v>88</v>
      </c>
      <c r="D2" s="26" t="s">
        <v>89</v>
      </c>
      <c r="E2" s="26" t="s">
        <v>90</v>
      </c>
      <c r="F2" s="26" t="s">
        <v>91</v>
      </c>
      <c r="G2" s="26" t="s">
        <v>92</v>
      </c>
      <c r="H2" s="26" t="s">
        <v>93</v>
      </c>
      <c r="I2" s="26" t="s">
        <v>94</v>
      </c>
      <c r="J2" s="26" t="s">
        <v>95</v>
      </c>
      <c r="K2" s="26" t="s">
        <v>96</v>
      </c>
    </row>
    <row r="3" spans="1:11">
      <c r="A3" s="8" t="s">
        <v>18</v>
      </c>
      <c r="B3" s="8">
        <v>1</v>
      </c>
      <c r="C3" s="8" t="s">
        <v>97</v>
      </c>
      <c r="D3" s="27">
        <v>29.5</v>
      </c>
      <c r="E3" s="27">
        <v>29.5</v>
      </c>
      <c r="F3" s="27">
        <v>29.35</v>
      </c>
      <c r="G3" s="27">
        <v>29.55</v>
      </c>
      <c r="H3" s="27">
        <v>29.24</v>
      </c>
      <c r="I3" s="27">
        <f>H3-D3</f>
        <v>-0.26000000000000156</v>
      </c>
      <c r="J3" s="27">
        <v>0.19</v>
      </c>
      <c r="K3" s="27">
        <v>2.1</v>
      </c>
    </row>
    <row r="4" spans="1:11">
      <c r="A4" s="8" t="s">
        <v>18</v>
      </c>
      <c r="B4" s="8">
        <v>1</v>
      </c>
      <c r="C4" s="8" t="s">
        <v>98</v>
      </c>
      <c r="D4" s="72">
        <v>28.5</v>
      </c>
      <c r="E4" s="72">
        <v>32.700000000000003</v>
      </c>
      <c r="F4" s="72">
        <v>33.299999999999997</v>
      </c>
      <c r="G4" s="72">
        <v>32.229999999999997</v>
      </c>
      <c r="H4" s="72">
        <v>31.74</v>
      </c>
      <c r="I4" s="27">
        <f t="shared" ref="I4:I24" si="0">H4-D4</f>
        <v>3.2399999999999984</v>
      </c>
      <c r="J4" s="72">
        <v>0.18</v>
      </c>
      <c r="K4" s="72">
        <v>2.0699999999999998</v>
      </c>
    </row>
    <row r="5" spans="1:11">
      <c r="A5" s="8" t="s">
        <v>18</v>
      </c>
      <c r="B5" s="8">
        <v>1</v>
      </c>
      <c r="C5" s="8" t="s">
        <v>99</v>
      </c>
      <c r="D5" s="72">
        <v>29.75</v>
      </c>
      <c r="E5" s="72">
        <v>32.619999999999997</v>
      </c>
      <c r="F5" s="72">
        <v>32.58</v>
      </c>
      <c r="G5" s="72">
        <v>32.840000000000003</v>
      </c>
      <c r="H5" s="72">
        <v>32.82</v>
      </c>
      <c r="I5" s="27">
        <f t="shared" si="0"/>
        <v>3.0700000000000003</v>
      </c>
      <c r="J5" s="72">
        <v>0.13</v>
      </c>
      <c r="K5" s="72">
        <v>1.72</v>
      </c>
    </row>
    <row r="6" spans="1:11">
      <c r="A6" s="8" t="s">
        <v>18</v>
      </c>
      <c r="B6" s="8">
        <v>1</v>
      </c>
      <c r="C6" s="8" t="s">
        <v>100</v>
      </c>
      <c r="D6" s="72">
        <v>23.72</v>
      </c>
      <c r="E6" s="72">
        <v>29.02</v>
      </c>
      <c r="F6" s="72">
        <v>29.6</v>
      </c>
      <c r="G6" s="72">
        <v>30.24</v>
      </c>
      <c r="H6" s="72">
        <v>30.59</v>
      </c>
      <c r="I6" s="27">
        <f t="shared" si="0"/>
        <v>6.870000000000001</v>
      </c>
      <c r="J6" s="72">
        <v>0.23</v>
      </c>
      <c r="K6" s="72">
        <v>1.91</v>
      </c>
    </row>
    <row r="7" spans="1:11">
      <c r="A7" s="8" t="s">
        <v>18</v>
      </c>
      <c r="B7" s="8">
        <v>1</v>
      </c>
      <c r="C7" s="8" t="s">
        <v>101</v>
      </c>
      <c r="D7" s="72">
        <v>30.04</v>
      </c>
      <c r="E7" s="72">
        <v>32.85</v>
      </c>
      <c r="F7" s="72">
        <v>32.520000000000003</v>
      </c>
      <c r="G7" s="72">
        <v>32.47</v>
      </c>
      <c r="H7" s="72">
        <v>33.43</v>
      </c>
      <c r="I7" s="27">
        <f t="shared" si="0"/>
        <v>3.3900000000000006</v>
      </c>
      <c r="J7" s="72">
        <v>0.15</v>
      </c>
      <c r="K7" s="72">
        <v>2.17</v>
      </c>
    </row>
    <row r="8" spans="1:11">
      <c r="A8" s="8" t="s">
        <v>18</v>
      </c>
      <c r="B8" s="8">
        <v>1</v>
      </c>
      <c r="C8" s="8" t="s">
        <v>102</v>
      </c>
      <c r="D8" s="72">
        <v>29.12</v>
      </c>
      <c r="E8" s="72">
        <v>32.409999999999997</v>
      </c>
      <c r="F8" s="72">
        <v>31.36</v>
      </c>
      <c r="G8" s="72">
        <v>31.5</v>
      </c>
      <c r="H8" s="72">
        <v>31.08</v>
      </c>
      <c r="I8" s="27">
        <f t="shared" si="0"/>
        <v>1.9599999999999973</v>
      </c>
      <c r="J8" s="72">
        <v>0.2</v>
      </c>
      <c r="K8" s="72">
        <v>2.2999999999999998</v>
      </c>
    </row>
    <row r="9" spans="1:11">
      <c r="A9" s="8" t="s">
        <v>103</v>
      </c>
      <c r="B9" s="8">
        <v>2</v>
      </c>
      <c r="C9" s="8" t="s">
        <v>35</v>
      </c>
      <c r="D9" s="72">
        <v>20.5</v>
      </c>
      <c r="E9" s="72">
        <v>20.55</v>
      </c>
      <c r="F9" s="72">
        <v>24.3</v>
      </c>
      <c r="G9" s="72">
        <v>20.38</v>
      </c>
      <c r="H9" s="72">
        <v>15.65</v>
      </c>
      <c r="I9" s="27">
        <f t="shared" si="0"/>
        <v>-4.8499999999999996</v>
      </c>
      <c r="J9" s="72"/>
      <c r="K9" s="72"/>
    </row>
    <row r="10" spans="1:11">
      <c r="A10" s="8" t="s">
        <v>103</v>
      </c>
      <c r="B10" s="8">
        <v>2</v>
      </c>
      <c r="C10" s="8" t="s">
        <v>36</v>
      </c>
      <c r="D10" s="72">
        <v>26.21</v>
      </c>
      <c r="E10" s="72">
        <v>29.48</v>
      </c>
      <c r="F10" s="72">
        <v>28.25</v>
      </c>
      <c r="G10" s="72">
        <v>23.87</v>
      </c>
      <c r="H10" s="72">
        <v>25.34</v>
      </c>
      <c r="I10" s="27">
        <f t="shared" si="0"/>
        <v>-0.87000000000000099</v>
      </c>
      <c r="J10" s="72">
        <v>0.1</v>
      </c>
      <c r="K10" s="72">
        <v>1.72</v>
      </c>
    </row>
    <row r="11" spans="1:11">
      <c r="A11" s="8" t="s">
        <v>103</v>
      </c>
      <c r="B11" s="8">
        <v>2</v>
      </c>
      <c r="C11" s="8" t="s">
        <v>37</v>
      </c>
      <c r="D11" s="72">
        <v>28.39</v>
      </c>
      <c r="E11" s="72">
        <v>30.78</v>
      </c>
      <c r="F11" s="72">
        <v>31.48</v>
      </c>
      <c r="G11" s="72">
        <v>29.42</v>
      </c>
      <c r="H11" s="72">
        <v>29.38</v>
      </c>
      <c r="I11" s="27">
        <f t="shared" si="0"/>
        <v>0.98999999999999844</v>
      </c>
      <c r="J11" s="72">
        <v>0.19</v>
      </c>
      <c r="K11" s="72">
        <v>2.12</v>
      </c>
    </row>
    <row r="12" spans="1:11">
      <c r="A12" s="8" t="s">
        <v>103</v>
      </c>
      <c r="B12" s="8">
        <v>2</v>
      </c>
      <c r="C12" s="8" t="s">
        <v>38</v>
      </c>
      <c r="D12" s="72">
        <v>29.35</v>
      </c>
      <c r="E12" s="72">
        <v>32.18</v>
      </c>
      <c r="F12" s="72">
        <v>32.92</v>
      </c>
      <c r="G12" s="72">
        <v>29.58</v>
      </c>
      <c r="H12" s="72">
        <v>28.18</v>
      </c>
      <c r="I12" s="27">
        <f t="shared" si="0"/>
        <v>-1.1700000000000017</v>
      </c>
      <c r="J12" s="72">
        <v>0.2</v>
      </c>
      <c r="K12" s="72">
        <v>1.87</v>
      </c>
    </row>
    <row r="13" spans="1:11">
      <c r="A13" s="8" t="s">
        <v>103</v>
      </c>
      <c r="B13" s="8">
        <v>2</v>
      </c>
      <c r="C13" s="8" t="s">
        <v>39</v>
      </c>
      <c r="D13" s="72">
        <v>27.17</v>
      </c>
      <c r="E13" s="72">
        <v>28.3</v>
      </c>
      <c r="F13" s="72">
        <v>27.68</v>
      </c>
      <c r="G13" s="72">
        <v>28.13</v>
      </c>
      <c r="H13" s="72">
        <v>27.62</v>
      </c>
      <c r="I13" s="27">
        <f t="shared" si="0"/>
        <v>0.44999999999999929</v>
      </c>
      <c r="J13" s="72">
        <v>0.16</v>
      </c>
      <c r="K13" s="72">
        <v>1.58</v>
      </c>
    </row>
    <row r="14" spans="1:11">
      <c r="A14" s="8" t="s">
        <v>103</v>
      </c>
      <c r="B14" s="8">
        <v>2</v>
      </c>
      <c r="C14" s="8" t="s">
        <v>40</v>
      </c>
      <c r="D14" s="72">
        <v>27.14</v>
      </c>
      <c r="E14" s="72">
        <v>28.47</v>
      </c>
      <c r="F14" s="72">
        <v>27.27</v>
      </c>
      <c r="G14" s="72">
        <v>27.16</v>
      </c>
      <c r="H14" s="72">
        <v>26.53</v>
      </c>
      <c r="I14" s="27">
        <f t="shared" si="0"/>
        <v>-0.60999999999999943</v>
      </c>
      <c r="J14" s="72">
        <v>0.19</v>
      </c>
      <c r="K14" s="72">
        <v>1.72</v>
      </c>
    </row>
    <row r="15" spans="1:11">
      <c r="A15" s="8" t="s">
        <v>104</v>
      </c>
      <c r="B15" s="8">
        <v>3</v>
      </c>
      <c r="C15" s="8" t="s">
        <v>41</v>
      </c>
      <c r="D15" s="72">
        <v>29.3</v>
      </c>
      <c r="E15" s="72">
        <v>31.05</v>
      </c>
      <c r="F15" s="72">
        <v>27.02</v>
      </c>
      <c r="G15" s="72">
        <v>31.89</v>
      </c>
      <c r="H15" s="72">
        <v>30.83</v>
      </c>
      <c r="I15" s="27">
        <f t="shared" si="0"/>
        <v>1.5299999999999976</v>
      </c>
      <c r="J15" s="72">
        <v>0.18</v>
      </c>
      <c r="K15" s="72">
        <v>1.73</v>
      </c>
    </row>
    <row r="16" spans="1:11">
      <c r="A16" s="8" t="s">
        <v>104</v>
      </c>
      <c r="B16" s="8">
        <v>3</v>
      </c>
      <c r="C16" s="8" t="s">
        <v>42</v>
      </c>
      <c r="D16" s="72">
        <v>25.12</v>
      </c>
      <c r="E16" s="72">
        <v>21.04</v>
      </c>
      <c r="F16" s="72">
        <v>18.739999999999998</v>
      </c>
      <c r="G16" s="72">
        <v>21.35</v>
      </c>
      <c r="H16" s="72">
        <v>21.4</v>
      </c>
      <c r="I16" s="27">
        <f t="shared" si="0"/>
        <v>-3.7200000000000024</v>
      </c>
      <c r="J16" s="72">
        <v>0.19</v>
      </c>
      <c r="K16" s="72">
        <v>1.36</v>
      </c>
    </row>
    <row r="17" spans="1:11">
      <c r="A17" s="8" t="s">
        <v>104</v>
      </c>
      <c r="B17" s="8">
        <v>3</v>
      </c>
      <c r="C17" s="8" t="s">
        <v>43</v>
      </c>
      <c r="D17" s="72">
        <v>28.29</v>
      </c>
      <c r="E17" s="72">
        <v>29.65</v>
      </c>
      <c r="F17" s="72">
        <v>26.36</v>
      </c>
      <c r="G17" s="72"/>
      <c r="H17" s="72"/>
      <c r="I17" s="27"/>
      <c r="J17" s="72"/>
      <c r="K17" s="72"/>
    </row>
    <row r="18" spans="1:11">
      <c r="A18" s="8" t="s">
        <v>104</v>
      </c>
      <c r="B18" s="8">
        <v>3</v>
      </c>
      <c r="C18" s="8" t="s">
        <v>44</v>
      </c>
      <c r="D18" s="72">
        <v>25.72</v>
      </c>
      <c r="E18" s="72">
        <v>26.54</v>
      </c>
      <c r="F18" s="72">
        <v>25.48</v>
      </c>
      <c r="G18" s="72">
        <v>25.01</v>
      </c>
      <c r="H18" s="72">
        <v>24.79</v>
      </c>
      <c r="I18" s="27">
        <f t="shared" si="0"/>
        <v>-0.92999999999999972</v>
      </c>
      <c r="J18" s="72">
        <v>0.19</v>
      </c>
      <c r="K18" s="72">
        <v>1.51</v>
      </c>
    </row>
    <row r="19" spans="1:11">
      <c r="A19" s="8" t="s">
        <v>104</v>
      </c>
      <c r="B19" s="8">
        <v>3</v>
      </c>
      <c r="C19" s="8" t="s">
        <v>45</v>
      </c>
      <c r="D19" s="72">
        <v>28.53</v>
      </c>
      <c r="E19" s="72">
        <v>30.82</v>
      </c>
      <c r="F19" s="72">
        <v>24.43</v>
      </c>
      <c r="G19" s="72">
        <v>28.63</v>
      </c>
      <c r="H19" s="72">
        <v>26.43</v>
      </c>
      <c r="I19" s="27">
        <f t="shared" si="0"/>
        <v>-2.1000000000000014</v>
      </c>
      <c r="J19" s="72">
        <v>0.18</v>
      </c>
      <c r="K19" s="72">
        <v>1.8</v>
      </c>
    </row>
    <row r="20" spans="1:11">
      <c r="A20" s="8" t="s">
        <v>104</v>
      </c>
      <c r="B20" s="8">
        <v>3</v>
      </c>
      <c r="C20" s="8" t="s">
        <v>46</v>
      </c>
      <c r="D20" s="72">
        <v>26.91</v>
      </c>
      <c r="E20" s="72">
        <v>23.58</v>
      </c>
      <c r="F20" s="72">
        <v>26.51</v>
      </c>
      <c r="G20" s="72">
        <v>26.51</v>
      </c>
      <c r="H20" s="72">
        <v>25.99</v>
      </c>
      <c r="I20" s="27">
        <f t="shared" si="0"/>
        <v>-0.92000000000000171</v>
      </c>
      <c r="J20" s="72">
        <v>0.1</v>
      </c>
      <c r="K20" s="72">
        <v>1.87</v>
      </c>
    </row>
    <row r="21" spans="1:11">
      <c r="A21" s="8" t="s">
        <v>105</v>
      </c>
      <c r="B21" s="8">
        <v>4</v>
      </c>
      <c r="C21" s="8" t="s">
        <v>47</v>
      </c>
      <c r="D21" s="72">
        <v>29.43</v>
      </c>
      <c r="E21" s="72">
        <v>27.15</v>
      </c>
      <c r="F21" s="72">
        <v>25.09</v>
      </c>
      <c r="G21" s="72">
        <v>26.72</v>
      </c>
      <c r="H21" s="72">
        <v>28.23</v>
      </c>
      <c r="I21" s="27">
        <f t="shared" si="0"/>
        <v>-1.1999999999999993</v>
      </c>
      <c r="J21" s="72">
        <v>0.13</v>
      </c>
      <c r="K21" s="72">
        <v>1.72</v>
      </c>
    </row>
    <row r="22" spans="1:11">
      <c r="A22" s="8" t="s">
        <v>105</v>
      </c>
      <c r="B22" s="8">
        <v>4</v>
      </c>
      <c r="C22" s="8" t="s">
        <v>48</v>
      </c>
      <c r="D22" s="72">
        <v>25.22</v>
      </c>
      <c r="E22" s="72">
        <v>23.67</v>
      </c>
      <c r="F22" s="72">
        <v>22.73</v>
      </c>
      <c r="G22" s="72">
        <v>23.44</v>
      </c>
      <c r="H22" s="72">
        <v>24.13</v>
      </c>
      <c r="I22" s="27">
        <f t="shared" si="0"/>
        <v>-1.0899999999999999</v>
      </c>
      <c r="J22" s="72">
        <v>0.16</v>
      </c>
      <c r="K22" s="72">
        <v>1.29</v>
      </c>
    </row>
    <row r="23" spans="1:11">
      <c r="A23" s="8" t="s">
        <v>105</v>
      </c>
      <c r="B23" s="8">
        <v>4</v>
      </c>
      <c r="C23" s="8" t="s">
        <v>49</v>
      </c>
      <c r="D23" s="72">
        <v>28.38</v>
      </c>
      <c r="E23" s="72">
        <v>29.92</v>
      </c>
      <c r="F23" s="72">
        <v>26.53</v>
      </c>
      <c r="G23" s="72">
        <v>29.03</v>
      </c>
      <c r="H23" s="72">
        <v>27.33</v>
      </c>
      <c r="I23" s="27">
        <f t="shared" si="0"/>
        <v>-1.0500000000000007</v>
      </c>
      <c r="J23" s="72">
        <v>0.13</v>
      </c>
      <c r="K23" s="72">
        <v>1.51</v>
      </c>
    </row>
    <row r="24" spans="1:11">
      <c r="A24" s="8" t="s">
        <v>105</v>
      </c>
      <c r="B24" s="8">
        <v>4</v>
      </c>
      <c r="C24" s="8" t="s">
        <v>50</v>
      </c>
      <c r="D24" s="72">
        <v>25.71</v>
      </c>
      <c r="E24" s="72">
        <v>28.35</v>
      </c>
      <c r="F24" s="72">
        <v>24.68</v>
      </c>
      <c r="G24" s="72">
        <v>27.59</v>
      </c>
      <c r="H24" s="72">
        <v>27.24</v>
      </c>
      <c r="I24" s="27">
        <f t="shared" si="0"/>
        <v>1.5299999999999976</v>
      </c>
      <c r="J24" s="72">
        <v>0.1</v>
      </c>
      <c r="K24" s="72">
        <v>1.66</v>
      </c>
    </row>
    <row r="25" spans="1:11">
      <c r="A25" s="8" t="s">
        <v>105</v>
      </c>
      <c r="B25" s="8">
        <v>4</v>
      </c>
      <c r="C25" s="8" t="s">
        <v>51</v>
      </c>
      <c r="D25" s="72">
        <v>28.62</v>
      </c>
      <c r="E25" s="72">
        <v>28.04</v>
      </c>
      <c r="F25" s="72">
        <v>23.98</v>
      </c>
      <c r="G25" s="72"/>
      <c r="H25" s="72"/>
      <c r="I25" s="27"/>
      <c r="J25" s="72"/>
      <c r="K25" s="72"/>
    </row>
    <row r="26" spans="1:11">
      <c r="A26" s="8" t="s">
        <v>105</v>
      </c>
      <c r="B26" s="8">
        <v>4</v>
      </c>
      <c r="C26" s="8" t="s">
        <v>52</v>
      </c>
      <c r="D26" s="72">
        <v>26.82</v>
      </c>
      <c r="E26" s="72"/>
      <c r="F26" s="72"/>
      <c r="G26" s="72"/>
      <c r="H26" s="72"/>
      <c r="I26" s="27"/>
      <c r="J26" s="72"/>
      <c r="K26" s="72"/>
    </row>
    <row r="27" spans="1:11" ht="13.5" customHeight="1">
      <c r="A27" s="73" t="s">
        <v>106</v>
      </c>
      <c r="B27" s="74"/>
      <c r="C27" s="74"/>
    </row>
    <row r="28" spans="1:11" ht="16.5" customHeight="1">
      <c r="A28" s="75" t="s">
        <v>107</v>
      </c>
      <c r="B28" s="75"/>
      <c r="C28" s="75"/>
    </row>
  </sheetData>
  <mergeCells count="2">
    <mergeCell ref="A27:C27"/>
    <mergeCell ref="A28:C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Crude -supressive Data</vt:lpstr>
      <vt:lpstr>Crude Curative Data</vt:lpstr>
      <vt:lpstr>Crude Prophylaxis Data</vt:lpstr>
      <vt:lpstr>Crude Subacute 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ZTE</dc:creator>
  <cp:lastModifiedBy>Windows User</cp:lastModifiedBy>
  <dcterms:created xsi:type="dcterms:W3CDTF">2019-04-03T10:12:43Z</dcterms:created>
  <dcterms:modified xsi:type="dcterms:W3CDTF">2020-01-31T06:48:11Z</dcterms:modified>
</cp:coreProperties>
</file>